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activeTab="1"/>
  </bookViews>
  <sheets>
    <sheet name="Arkusz1" sheetId="1" r:id="rId1"/>
    <sheet name="zmiana" sheetId="2" r:id="rId2"/>
  </sheets>
  <definedNames>
    <definedName name="_xlnm.Print_Area" localSheetId="1">'zmiana'!$A$1:$F$53</definedName>
  </definedNames>
  <calcPr fullCalcOnLoad="1"/>
</workbook>
</file>

<file path=xl/sharedStrings.xml><?xml version="1.0" encoding="utf-8"?>
<sst xmlns="http://schemas.openxmlformats.org/spreadsheetml/2006/main" count="118" uniqueCount="65">
  <si>
    <t>Plan przychodów i wydatków Gminnego Funduszu</t>
  </si>
  <si>
    <t>Ochrony Środowiska i Gospodarki Wodnej</t>
  </si>
  <si>
    <t>projekt</t>
  </si>
  <si>
    <t>w złotych</t>
  </si>
  <si>
    <t>Lp.</t>
  </si>
  <si>
    <t>Wyszczególnienie</t>
  </si>
  <si>
    <t>I.</t>
  </si>
  <si>
    <t>Stan środków obrotowych na początek roku</t>
  </si>
  <si>
    <t>parag.</t>
  </si>
  <si>
    <t>II.</t>
  </si>
  <si>
    <t>Przychody</t>
  </si>
  <si>
    <t>1.</t>
  </si>
  <si>
    <t>przekazane z Urzędu Marszałkowskiego -kary i opłaty</t>
  </si>
  <si>
    <t>2.</t>
  </si>
  <si>
    <t>opłaty i kary za wycinkę drzew</t>
  </si>
  <si>
    <t>III.</t>
  </si>
  <si>
    <t>Wydatki</t>
  </si>
  <si>
    <t>Wydatki bieżące</t>
  </si>
  <si>
    <t>Wydatki majątkowe</t>
  </si>
  <si>
    <t>IV.</t>
  </si>
  <si>
    <t>Stan środków obrotowych na koniec roku</t>
  </si>
  <si>
    <t>2.zakup pojemników do segregacji odpadów wniosek ZUK</t>
  </si>
  <si>
    <t>1.zakup pojemników do gromadzenia odpadów 1100 l-ZUK</t>
  </si>
  <si>
    <t>0690</t>
  </si>
  <si>
    <t>3.konkurs ''Zadbaj o swoje środowisko "</t>
  </si>
  <si>
    <t>4.zakup worków i rekawic na akcję "sprzatanie świata"</t>
  </si>
  <si>
    <t xml:space="preserve"> "FARMUTIL HS "w Śmiłowie</t>
  </si>
  <si>
    <t xml:space="preserve">  ścieków dla właścicieli nieruchomości na terenie gminy </t>
  </si>
  <si>
    <t xml:space="preserve">  Ekologicznej w Międzygórzu"</t>
  </si>
  <si>
    <t>plan 2007 r</t>
  </si>
  <si>
    <t>plan na 2008</t>
  </si>
  <si>
    <t xml:space="preserve">    wód opadowych do ziemi</t>
  </si>
  <si>
    <t xml:space="preserve">  z terenu Gminy -umowa z Zakładem Rolniczo-Przemysł. </t>
  </si>
  <si>
    <t>6.dofinansowanie do budowy przydomowych oczyszczalni</t>
  </si>
  <si>
    <t>7.likwidacja dzikich wysypisk</t>
  </si>
  <si>
    <t>8.rekultywacja i monitoring składowiska-wniosek ZUK</t>
  </si>
  <si>
    <t>9.dopłata do segregacji odpadów -wniosek ZUK</t>
  </si>
  <si>
    <t>10.dofinansowanie do zadania pt."Ośrodek Edukacji</t>
  </si>
  <si>
    <t>11.odbiór i unieszkodliwianie padłych sztuk zwierząt</t>
  </si>
  <si>
    <t>14.opracowanie sprawozdania z realizacji planu</t>
  </si>
  <si>
    <t xml:space="preserve">    Gospodarki Odpadami na terenie gminy</t>
  </si>
  <si>
    <t>15.prowizje bankowe</t>
  </si>
  <si>
    <t xml:space="preserve">    komunalnym w Wyszkach realziacja ZK</t>
  </si>
  <si>
    <t>17.ekspertyza gruntów w rejonie składowiska</t>
  </si>
  <si>
    <t xml:space="preserve">     przy ul.Kolonia 1 w Bystrzycy Kł-ZUK</t>
  </si>
  <si>
    <t xml:space="preserve">18.opłata do Urzędu Marszałkowskiego za odprowadzanie  </t>
  </si>
  <si>
    <t xml:space="preserve">Załącznik Nr 13 do projektu uchwały Rady Miejskiej w sprawie budżetu na 2008 rok </t>
  </si>
  <si>
    <t>5.wykonanie instalacji wod.kanal.w budynku gosp.korty-BCKF</t>
  </si>
  <si>
    <t xml:space="preserve">głównego do kolektora ściekowego </t>
  </si>
  <si>
    <t>12.podłaczenie kanalizacji w budynku UMiG w Bystrzycy Kł</t>
  </si>
  <si>
    <t>13.podłączenie do głównego kolektora ściekowego</t>
  </si>
  <si>
    <t>budynku po dworcu PKP -siedziba Straży Miejskiej</t>
  </si>
  <si>
    <t xml:space="preserve">16.zakup i montaż oczyszczalni ścieków w budynku </t>
  </si>
  <si>
    <t>plan pierwotny na 2008</t>
  </si>
  <si>
    <t xml:space="preserve">zmiana planu </t>
  </si>
  <si>
    <t>plan po zmianie na 2008</t>
  </si>
  <si>
    <t>19.dotacja przekazana dla Zakładu Usług Komunalnych na zadania:</t>
  </si>
  <si>
    <t>§</t>
  </si>
  <si>
    <t>Ochrony Środowiska i Gospodarki Wodnej na 2008 rok</t>
  </si>
  <si>
    <t>a/ zakup pojemników do gromadzenia odpadów 1100 l:  24 000 zł</t>
  </si>
  <si>
    <t>b/ zakup pojemników do segregacji odpadów : 9 200 zł</t>
  </si>
  <si>
    <t>c/ rekultywacja i monitoring składowiska: 21 400 zl</t>
  </si>
  <si>
    <t>d/ dopłata do segregacji odpadów : 20 400 zł</t>
  </si>
  <si>
    <t xml:space="preserve">Załącznik Nr 4 do uchwały Nr XXV/197/08 RM </t>
  </si>
  <si>
    <t>w Bystrzycy Kłodzkiej z dnia 25.04.2008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</si>
</sst>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8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vertical="center" shrinkToFit="1"/>
    </xf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51.140625" style="0" customWidth="1"/>
    <col min="3" max="3" width="9.8515625" style="34" customWidth="1"/>
    <col min="4" max="4" width="11.00390625" style="41" customWidth="1"/>
    <col min="5" max="5" width="19.8515625" style="27" customWidth="1"/>
    <col min="6" max="6" width="15.421875" style="0" customWidth="1"/>
  </cols>
  <sheetData>
    <row r="1" spans="2:6" ht="57" customHeight="1">
      <c r="B1" s="34"/>
      <c r="C1" s="51"/>
      <c r="D1" s="50"/>
      <c r="E1" s="51" t="s">
        <v>46</v>
      </c>
      <c r="F1" s="49"/>
    </row>
    <row r="2" spans="2:6" ht="12.75">
      <c r="B2" s="34" t="s">
        <v>2</v>
      </c>
      <c r="C2" s="49"/>
      <c r="D2" s="118"/>
      <c r="E2" s="118"/>
      <c r="F2" s="118"/>
    </row>
    <row r="3" spans="3:6" ht="12.75">
      <c r="C3" s="119"/>
      <c r="D3" s="119"/>
      <c r="E3" s="119"/>
      <c r="F3" s="49"/>
    </row>
    <row r="4" ht="12.75">
      <c r="F4" s="48"/>
    </row>
    <row r="5" spans="1:5" ht="18">
      <c r="A5" s="117" t="s">
        <v>0</v>
      </c>
      <c r="B5" s="117"/>
      <c r="C5" s="117"/>
      <c r="D5" s="117"/>
      <c r="E5" s="117"/>
    </row>
    <row r="6" spans="1:5" ht="18">
      <c r="A6" s="117" t="s">
        <v>1</v>
      </c>
      <c r="B6" s="117"/>
      <c r="C6" s="117"/>
      <c r="D6" s="117"/>
      <c r="E6" s="117"/>
    </row>
    <row r="7" spans="1:5" ht="12.75">
      <c r="A7" s="1"/>
      <c r="B7" s="1"/>
      <c r="C7" s="35"/>
      <c r="D7" s="42"/>
      <c r="E7" s="2" t="s">
        <v>3</v>
      </c>
    </row>
    <row r="8" spans="1:5" s="56" customFormat="1" ht="12.75">
      <c r="A8" s="52" t="s">
        <v>4</v>
      </c>
      <c r="B8" s="53" t="s">
        <v>5</v>
      </c>
      <c r="C8" s="53"/>
      <c r="D8" s="54" t="s">
        <v>29</v>
      </c>
      <c r="E8" s="55" t="s">
        <v>30</v>
      </c>
    </row>
    <row r="9" spans="1:5" ht="12.75">
      <c r="A9" s="3" t="s">
        <v>6</v>
      </c>
      <c r="B9" s="4" t="s">
        <v>7</v>
      </c>
      <c r="C9" s="22" t="s">
        <v>8</v>
      </c>
      <c r="D9" s="26">
        <v>28022</v>
      </c>
      <c r="E9" s="26">
        <v>0</v>
      </c>
    </row>
    <row r="10" spans="1:5" ht="12.75">
      <c r="A10" s="3" t="s">
        <v>9</v>
      </c>
      <c r="B10" s="4" t="s">
        <v>10</v>
      </c>
      <c r="C10" s="22"/>
      <c r="D10" s="26">
        <f>D11+D12</f>
        <v>90000</v>
      </c>
      <c r="E10" s="26">
        <f>E11+E12</f>
        <v>247650</v>
      </c>
    </row>
    <row r="11" spans="1:5" ht="12.75">
      <c r="A11" s="5" t="s">
        <v>11</v>
      </c>
      <c r="B11" s="6" t="s">
        <v>12</v>
      </c>
      <c r="C11" s="36" t="s">
        <v>23</v>
      </c>
      <c r="D11" s="24">
        <v>87000</v>
      </c>
      <c r="E11" s="24">
        <v>244650</v>
      </c>
    </row>
    <row r="12" spans="1:5" ht="12.75">
      <c r="A12" s="7" t="s">
        <v>13</v>
      </c>
      <c r="B12" s="8" t="s">
        <v>14</v>
      </c>
      <c r="C12" s="37" t="s">
        <v>23</v>
      </c>
      <c r="D12" s="25">
        <v>3000</v>
      </c>
      <c r="E12" s="25">
        <v>3000</v>
      </c>
    </row>
    <row r="13" spans="1:5" ht="12.75">
      <c r="A13" s="9"/>
      <c r="B13" s="10"/>
      <c r="C13" s="38"/>
      <c r="D13" s="28"/>
      <c r="E13" s="28"/>
    </row>
    <row r="14" spans="1:5" ht="12.75">
      <c r="A14" s="3" t="s">
        <v>15</v>
      </c>
      <c r="B14" s="4" t="s">
        <v>16</v>
      </c>
      <c r="C14" s="22"/>
      <c r="D14" s="26">
        <f>D15</f>
        <v>114200</v>
      </c>
      <c r="E14" s="26">
        <f>E15+E48</f>
        <v>247650</v>
      </c>
    </row>
    <row r="15" spans="1:5" ht="12.75">
      <c r="A15" s="11" t="s">
        <v>11</v>
      </c>
      <c r="B15" s="12" t="s">
        <v>17</v>
      </c>
      <c r="C15" s="11"/>
      <c r="D15" s="29">
        <f>D17+D18+D19+D24+D25+D29+D32+D38+D41+D43+D46+D21</f>
        <v>114200</v>
      </c>
      <c r="E15" s="29">
        <f>E16+E17+E18+E19+E21+E24+E25+E26+E27+E29+E32+E34+E35+E38+E39+E41+E43+E46+E48</f>
        <v>247650</v>
      </c>
    </row>
    <row r="16" spans="1:5" ht="12.75">
      <c r="A16" s="13"/>
      <c r="B16" s="6" t="s">
        <v>22</v>
      </c>
      <c r="C16" s="17">
        <v>4210</v>
      </c>
      <c r="D16" s="24">
        <v>0</v>
      </c>
      <c r="E16" s="24">
        <v>24000</v>
      </c>
    </row>
    <row r="17" spans="1:5" ht="12.75">
      <c r="A17" s="14"/>
      <c r="B17" s="6" t="s">
        <v>21</v>
      </c>
      <c r="C17" s="17">
        <v>4210</v>
      </c>
      <c r="D17" s="24">
        <v>25000</v>
      </c>
      <c r="E17" s="24">
        <v>9200</v>
      </c>
    </row>
    <row r="18" spans="1:5" ht="12.75">
      <c r="A18" s="14"/>
      <c r="B18" s="6" t="s">
        <v>24</v>
      </c>
      <c r="C18" s="17">
        <v>4210</v>
      </c>
      <c r="D18" s="24">
        <v>5000</v>
      </c>
      <c r="E18" s="24">
        <v>5000</v>
      </c>
    </row>
    <row r="19" spans="1:5" ht="12.75">
      <c r="A19" s="14"/>
      <c r="B19" s="6" t="s">
        <v>25</v>
      </c>
      <c r="C19" s="17">
        <v>4210</v>
      </c>
      <c r="D19" s="24">
        <v>1000</v>
      </c>
      <c r="E19" s="24">
        <v>900</v>
      </c>
    </row>
    <row r="20" spans="1:5" ht="12.75">
      <c r="A20" s="14"/>
      <c r="B20" s="8"/>
      <c r="C20" s="18"/>
      <c r="D20" s="25"/>
      <c r="E20" s="25"/>
    </row>
    <row r="21" spans="1:5" ht="12.75">
      <c r="A21" s="14"/>
      <c r="B21" s="57" t="s">
        <v>47</v>
      </c>
      <c r="C21" s="14">
        <v>4270</v>
      </c>
      <c r="D21" s="31">
        <v>9900</v>
      </c>
      <c r="E21" s="25">
        <v>0</v>
      </c>
    </row>
    <row r="22" spans="1:5" ht="12.75">
      <c r="A22" s="14"/>
      <c r="B22" s="8"/>
      <c r="C22" s="18"/>
      <c r="D22" s="25"/>
      <c r="E22" s="31"/>
    </row>
    <row r="23" spans="1:5" ht="12.75">
      <c r="A23" s="14"/>
      <c r="B23" s="15" t="s">
        <v>33</v>
      </c>
      <c r="C23" s="13"/>
      <c r="D23" s="30"/>
      <c r="E23" s="30"/>
    </row>
    <row r="24" spans="1:5" ht="12.75">
      <c r="A24" s="14"/>
      <c r="B24" s="16" t="s">
        <v>27</v>
      </c>
      <c r="C24" s="14">
        <v>4300</v>
      </c>
      <c r="D24" s="31">
        <v>50000</v>
      </c>
      <c r="E24" s="31">
        <v>131100</v>
      </c>
    </row>
    <row r="25" spans="1:5" ht="12.75">
      <c r="A25" s="14"/>
      <c r="B25" s="8" t="s">
        <v>34</v>
      </c>
      <c r="C25" s="18">
        <v>4300</v>
      </c>
      <c r="D25" s="25">
        <v>1700</v>
      </c>
      <c r="E25" s="25">
        <v>1700</v>
      </c>
    </row>
    <row r="26" spans="1:5" ht="12.75">
      <c r="A26" s="14"/>
      <c r="B26" s="15" t="s">
        <v>35</v>
      </c>
      <c r="C26" s="13">
        <v>4300</v>
      </c>
      <c r="D26" s="30">
        <v>0</v>
      </c>
      <c r="E26" s="30">
        <v>21400</v>
      </c>
    </row>
    <row r="27" spans="1:5" ht="12.75">
      <c r="A27" s="14"/>
      <c r="B27" s="15" t="s">
        <v>36</v>
      </c>
      <c r="C27" s="13">
        <v>4300</v>
      </c>
      <c r="D27" s="30">
        <v>0</v>
      </c>
      <c r="E27" s="30">
        <v>20400</v>
      </c>
    </row>
    <row r="28" spans="1:5" ht="12.75">
      <c r="A28" s="14"/>
      <c r="B28" s="15" t="s">
        <v>37</v>
      </c>
      <c r="C28" s="13"/>
      <c r="D28" s="30"/>
      <c r="E28" s="30"/>
    </row>
    <row r="29" spans="1:5" ht="12.75">
      <c r="A29" s="14"/>
      <c r="B29" s="6" t="s">
        <v>28</v>
      </c>
      <c r="C29" s="17">
        <v>4300</v>
      </c>
      <c r="D29" s="24">
        <v>2000</v>
      </c>
      <c r="E29" s="24">
        <v>3600</v>
      </c>
    </row>
    <row r="30" spans="1:5" ht="12.75">
      <c r="A30" s="14"/>
      <c r="B30" s="15" t="s">
        <v>38</v>
      </c>
      <c r="C30" s="13"/>
      <c r="D30" s="30"/>
      <c r="E30" s="30"/>
    </row>
    <row r="31" spans="1:5" ht="12.75">
      <c r="A31" s="14"/>
      <c r="B31" s="16" t="s">
        <v>32</v>
      </c>
      <c r="C31" s="14"/>
      <c r="D31" s="31"/>
      <c r="E31" s="31"/>
    </row>
    <row r="32" spans="1:5" ht="12.75">
      <c r="A32" s="14"/>
      <c r="B32" s="6" t="s">
        <v>26</v>
      </c>
      <c r="C32" s="17">
        <v>4300</v>
      </c>
      <c r="D32" s="24">
        <v>3300</v>
      </c>
      <c r="E32" s="24">
        <v>3300</v>
      </c>
    </row>
    <row r="33" spans="1:5" ht="12.75">
      <c r="A33" s="14"/>
      <c r="B33" s="16" t="s">
        <v>49</v>
      </c>
      <c r="C33" s="14"/>
      <c r="D33" s="31"/>
      <c r="E33" s="31"/>
    </row>
    <row r="34" spans="1:5" ht="12.75">
      <c r="A34" s="14"/>
      <c r="B34" s="6" t="s">
        <v>48</v>
      </c>
      <c r="C34" s="17">
        <v>4300</v>
      </c>
      <c r="D34" s="24">
        <v>0</v>
      </c>
      <c r="E34" s="24">
        <v>10000</v>
      </c>
    </row>
    <row r="35" spans="1:5" ht="12.75">
      <c r="A35" s="14"/>
      <c r="B35" s="15" t="s">
        <v>50</v>
      </c>
      <c r="C35" s="13">
        <v>4300</v>
      </c>
      <c r="D35" s="30">
        <v>0</v>
      </c>
      <c r="E35" s="30">
        <v>15000</v>
      </c>
    </row>
    <row r="36" spans="1:5" ht="12.75">
      <c r="A36" s="14"/>
      <c r="B36" s="6" t="s">
        <v>51</v>
      </c>
      <c r="C36" s="17"/>
      <c r="D36" s="24"/>
      <c r="E36" s="24"/>
    </row>
    <row r="37" spans="1:5" ht="12.75">
      <c r="A37" s="14"/>
      <c r="B37" s="15" t="s">
        <v>39</v>
      </c>
      <c r="C37" s="13"/>
      <c r="D37" s="30"/>
      <c r="E37" s="30"/>
    </row>
    <row r="38" spans="1:5" ht="12.75">
      <c r="A38" s="14"/>
      <c r="B38" s="16" t="s">
        <v>40</v>
      </c>
      <c r="C38" s="17">
        <v>4300</v>
      </c>
      <c r="D38" s="24">
        <v>2700</v>
      </c>
      <c r="E38" s="47">
        <v>0</v>
      </c>
    </row>
    <row r="39" spans="1:5" ht="12.75">
      <c r="A39" s="14"/>
      <c r="B39" s="8" t="s">
        <v>41</v>
      </c>
      <c r="C39" s="14">
        <v>4300</v>
      </c>
      <c r="D39" s="24"/>
      <c r="E39" s="46">
        <v>50</v>
      </c>
    </row>
    <row r="40" spans="1:5" ht="12.75">
      <c r="A40" s="14"/>
      <c r="B40" s="16" t="s">
        <v>52</v>
      </c>
      <c r="C40" s="13"/>
      <c r="D40" s="30"/>
      <c r="E40" s="30"/>
    </row>
    <row r="41" spans="1:5" ht="12.75">
      <c r="A41" s="14"/>
      <c r="B41" s="6" t="s">
        <v>42</v>
      </c>
      <c r="C41" s="17">
        <v>4300</v>
      </c>
      <c r="D41" s="24">
        <v>7700</v>
      </c>
      <c r="E41" s="24">
        <v>0</v>
      </c>
    </row>
    <row r="42" spans="1:5" ht="12.75">
      <c r="A42" s="14"/>
      <c r="B42" s="16" t="s">
        <v>43</v>
      </c>
      <c r="C42" s="14"/>
      <c r="D42" s="31"/>
      <c r="E42" s="31"/>
    </row>
    <row r="43" spans="1:5" ht="12.75">
      <c r="A43" s="14"/>
      <c r="B43" s="6" t="s">
        <v>44</v>
      </c>
      <c r="C43" s="17">
        <v>4300</v>
      </c>
      <c r="D43" s="24">
        <v>3900</v>
      </c>
      <c r="E43" s="24">
        <v>0</v>
      </c>
    </row>
    <row r="44" spans="1:5" ht="12.75">
      <c r="A44" s="14"/>
      <c r="B44" s="16"/>
      <c r="C44" s="14"/>
      <c r="D44" s="31"/>
      <c r="E44" s="31"/>
    </row>
    <row r="45" spans="1:5" ht="12.75">
      <c r="A45" s="14"/>
      <c r="B45" s="16" t="s">
        <v>45</v>
      </c>
      <c r="C45" s="14"/>
      <c r="D45" s="31"/>
      <c r="E45" s="31"/>
    </row>
    <row r="46" spans="1:5" ht="12.75">
      <c r="A46" s="14"/>
      <c r="B46" s="16" t="s">
        <v>31</v>
      </c>
      <c r="C46" s="14">
        <v>4430</v>
      </c>
      <c r="D46" s="31">
        <v>2000</v>
      </c>
      <c r="E46" s="31">
        <v>2000</v>
      </c>
    </row>
    <row r="47" spans="1:5" ht="12.75">
      <c r="A47" s="17"/>
      <c r="B47" s="6"/>
      <c r="C47" s="17"/>
      <c r="D47" s="24"/>
      <c r="E47" s="24"/>
    </row>
    <row r="48" spans="1:5" ht="12.75">
      <c r="A48" s="18" t="s">
        <v>13</v>
      </c>
      <c r="B48" s="8" t="s">
        <v>18</v>
      </c>
      <c r="C48" s="18"/>
      <c r="D48" s="25">
        <v>0</v>
      </c>
      <c r="E48" s="25">
        <v>0</v>
      </c>
    </row>
    <row r="49" spans="1:5" ht="12.75">
      <c r="A49" s="13"/>
      <c r="B49" s="19"/>
      <c r="C49" s="39"/>
      <c r="D49" s="43"/>
      <c r="E49" s="30"/>
    </row>
    <row r="50" spans="1:5" ht="12.75">
      <c r="A50" s="20"/>
      <c r="B50" s="21"/>
      <c r="C50" s="40"/>
      <c r="D50" s="44"/>
      <c r="E50" s="32"/>
    </row>
    <row r="51" spans="1:5" ht="12.75">
      <c r="A51" s="22" t="s">
        <v>19</v>
      </c>
      <c r="B51" s="4" t="s">
        <v>20</v>
      </c>
      <c r="C51" s="22"/>
      <c r="D51" s="26">
        <f>D9+D10-D14</f>
        <v>3822</v>
      </c>
      <c r="E51" s="26">
        <f>E9+E10-E14</f>
        <v>0</v>
      </c>
    </row>
    <row r="52" spans="1:5" ht="15">
      <c r="A52" s="23"/>
      <c r="B52" s="23"/>
      <c r="C52" s="23"/>
      <c r="D52" s="45"/>
      <c r="E52" s="33"/>
    </row>
  </sheetData>
  <mergeCells count="4">
    <mergeCell ref="A5:E5"/>
    <mergeCell ref="A6:E6"/>
    <mergeCell ref="D2:F2"/>
    <mergeCell ref="C3:E3"/>
  </mergeCells>
  <printOptions/>
  <pageMargins left="0.39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C1" sqref="C1:F1"/>
    </sheetView>
  </sheetViews>
  <sheetFormatPr defaultColWidth="9.140625" defaultRowHeight="12.75"/>
  <cols>
    <col min="1" max="1" width="3.7109375" style="0" customWidth="1"/>
    <col min="2" max="2" width="57.140625" style="0" customWidth="1"/>
    <col min="3" max="3" width="7.140625" style="64" customWidth="1"/>
    <col min="4" max="4" width="11.00390625" style="41" customWidth="1"/>
    <col min="5" max="5" width="8.8515625" style="41" customWidth="1"/>
    <col min="6" max="6" width="13.00390625" style="27" customWidth="1"/>
    <col min="7" max="7" width="15.421875" style="0" customWidth="1"/>
  </cols>
  <sheetData>
    <row r="1" spans="2:7" ht="16.5" customHeight="1">
      <c r="B1" s="34"/>
      <c r="C1" s="122" t="s">
        <v>63</v>
      </c>
      <c r="D1" s="123"/>
      <c r="E1" s="123"/>
      <c r="F1" s="123"/>
      <c r="G1" s="49"/>
    </row>
    <row r="2" spans="3:7" ht="12.75">
      <c r="C2" s="120" t="s">
        <v>64</v>
      </c>
      <c r="D2" s="121"/>
      <c r="E2" s="121"/>
      <c r="F2" s="121"/>
      <c r="G2" s="49"/>
    </row>
    <row r="3" ht="15">
      <c r="G3" s="48"/>
    </row>
    <row r="4" spans="1:6" ht="18">
      <c r="A4" s="117" t="s">
        <v>0</v>
      </c>
      <c r="B4" s="117"/>
      <c r="C4" s="117"/>
      <c r="D4" s="117"/>
      <c r="E4" s="117"/>
      <c r="F4" s="117"/>
    </row>
    <row r="5" spans="1:6" ht="18">
      <c r="A5" s="117" t="s">
        <v>58</v>
      </c>
      <c r="B5" s="117"/>
      <c r="C5" s="117"/>
      <c r="D5" s="117"/>
      <c r="E5" s="117"/>
      <c r="F5" s="117"/>
    </row>
    <row r="6" spans="1:6" ht="15.75" thickBot="1">
      <c r="A6" s="1"/>
      <c r="B6" s="1"/>
      <c r="C6" s="65"/>
      <c r="D6" s="42"/>
      <c r="E6" s="42"/>
      <c r="F6" s="2" t="s">
        <v>3</v>
      </c>
    </row>
    <row r="7" spans="1:6" s="56" customFormat="1" ht="39" thickBot="1">
      <c r="A7" s="87" t="s">
        <v>4</v>
      </c>
      <c r="B7" s="88" t="s">
        <v>5</v>
      </c>
      <c r="C7" s="89" t="s">
        <v>57</v>
      </c>
      <c r="D7" s="90" t="s">
        <v>53</v>
      </c>
      <c r="E7" s="90" t="s">
        <v>54</v>
      </c>
      <c r="F7" s="91" t="s">
        <v>55</v>
      </c>
    </row>
    <row r="8" spans="1:6" ht="16.5" thickBot="1">
      <c r="A8" s="92" t="s">
        <v>6</v>
      </c>
      <c r="B8" s="84" t="s">
        <v>7</v>
      </c>
      <c r="C8" s="85"/>
      <c r="D8" s="86">
        <v>0</v>
      </c>
      <c r="E8" s="86"/>
      <c r="F8" s="93">
        <v>0</v>
      </c>
    </row>
    <row r="9" spans="1:6" ht="16.5" thickBot="1">
      <c r="A9" s="76" t="s">
        <v>9</v>
      </c>
      <c r="B9" s="77" t="s">
        <v>10</v>
      </c>
      <c r="C9" s="78"/>
      <c r="D9" s="79">
        <f>D10+D11</f>
        <v>247650</v>
      </c>
      <c r="E9" s="79"/>
      <c r="F9" s="80">
        <f>F10+F11</f>
        <v>247650</v>
      </c>
    </row>
    <row r="10" spans="1:6" ht="15">
      <c r="A10" s="94" t="s">
        <v>11</v>
      </c>
      <c r="B10" s="6" t="s">
        <v>12</v>
      </c>
      <c r="C10" s="66" t="s">
        <v>23</v>
      </c>
      <c r="D10" s="58">
        <v>244650</v>
      </c>
      <c r="E10" s="58"/>
      <c r="F10" s="95">
        <v>244650</v>
      </c>
    </row>
    <row r="11" spans="1:6" ht="15">
      <c r="A11" s="96" t="s">
        <v>13</v>
      </c>
      <c r="B11" s="8" t="s">
        <v>14</v>
      </c>
      <c r="C11" s="67" t="s">
        <v>23</v>
      </c>
      <c r="D11" s="59">
        <v>3000</v>
      </c>
      <c r="E11" s="59"/>
      <c r="F11" s="97">
        <v>3000</v>
      </c>
    </row>
    <row r="12" spans="1:6" ht="15.75" thickBot="1">
      <c r="A12" s="98"/>
      <c r="B12" s="15"/>
      <c r="C12" s="72"/>
      <c r="D12" s="61"/>
      <c r="E12" s="61"/>
      <c r="F12" s="99"/>
    </row>
    <row r="13" spans="1:6" ht="16.5" thickBot="1">
      <c r="A13" s="76" t="s">
        <v>15</v>
      </c>
      <c r="B13" s="77" t="s">
        <v>16</v>
      </c>
      <c r="C13" s="78"/>
      <c r="D13" s="79">
        <f>D14+D51</f>
        <v>247650</v>
      </c>
      <c r="E13" s="79">
        <f>SUM(E15:E50)</f>
        <v>0</v>
      </c>
      <c r="F13" s="80">
        <f>F14+F51</f>
        <v>247650</v>
      </c>
    </row>
    <row r="14" spans="1:6" ht="15.75">
      <c r="A14" s="100" t="s">
        <v>11</v>
      </c>
      <c r="B14" s="73" t="s">
        <v>17</v>
      </c>
      <c r="C14" s="74"/>
      <c r="D14" s="75">
        <f>D15+D16+D17+D18+D20+D23+D24+D25+D26+D28+D31+D33+D34+D37+D38+D40+D42+D44+D51</f>
        <v>247650</v>
      </c>
      <c r="E14" s="75"/>
      <c r="F14" s="101">
        <f>F15+F16+F17+F18+F20+F23+F24+F25+F26+F28+F31+F33+F34+F37+F38+F40+F42+F44+F51+F45</f>
        <v>247650</v>
      </c>
    </row>
    <row r="15" spans="1:6" ht="15">
      <c r="A15" s="98"/>
      <c r="B15" s="6" t="s">
        <v>22</v>
      </c>
      <c r="C15" s="68">
        <v>4210</v>
      </c>
      <c r="D15" s="58">
        <v>24000</v>
      </c>
      <c r="E15" s="58">
        <v>-24000</v>
      </c>
      <c r="F15" s="95">
        <f>SUM(D15:E15)</f>
        <v>0</v>
      </c>
    </row>
    <row r="16" spans="1:6" ht="15">
      <c r="A16" s="102"/>
      <c r="B16" s="6" t="s">
        <v>21</v>
      </c>
      <c r="C16" s="68">
        <v>4210</v>
      </c>
      <c r="D16" s="58">
        <v>9200</v>
      </c>
      <c r="E16" s="58">
        <v>-9200</v>
      </c>
      <c r="F16" s="95">
        <f>SUM(D16:E16)</f>
        <v>0</v>
      </c>
    </row>
    <row r="17" spans="1:6" ht="15">
      <c r="A17" s="102"/>
      <c r="B17" s="6" t="s">
        <v>24</v>
      </c>
      <c r="C17" s="68">
        <v>4210</v>
      </c>
      <c r="D17" s="58">
        <v>5000</v>
      </c>
      <c r="E17" s="58"/>
      <c r="F17" s="95">
        <v>5000</v>
      </c>
    </row>
    <row r="18" spans="1:6" ht="15">
      <c r="A18" s="102"/>
      <c r="B18" s="6" t="s">
        <v>25</v>
      </c>
      <c r="C18" s="68">
        <v>4210</v>
      </c>
      <c r="D18" s="58">
        <v>900</v>
      </c>
      <c r="E18" s="58"/>
      <c r="F18" s="95">
        <v>900</v>
      </c>
    </row>
    <row r="19" spans="1:6" ht="15">
      <c r="A19" s="102"/>
      <c r="B19" s="8"/>
      <c r="C19" s="69"/>
      <c r="D19" s="59"/>
      <c r="E19" s="59"/>
      <c r="F19" s="97"/>
    </row>
    <row r="20" spans="1:6" ht="15">
      <c r="A20" s="102"/>
      <c r="B20" s="57" t="s">
        <v>47</v>
      </c>
      <c r="C20" s="70">
        <v>4270</v>
      </c>
      <c r="D20" s="59">
        <v>0</v>
      </c>
      <c r="E20" s="59"/>
      <c r="F20" s="97">
        <v>0</v>
      </c>
    </row>
    <row r="21" spans="1:6" ht="15">
      <c r="A21" s="102"/>
      <c r="B21" s="8"/>
      <c r="C21" s="69"/>
      <c r="D21" s="60"/>
      <c r="E21" s="60"/>
      <c r="F21" s="103"/>
    </row>
    <row r="22" spans="1:6" ht="15">
      <c r="A22" s="102"/>
      <c r="B22" s="15" t="s">
        <v>33</v>
      </c>
      <c r="C22" s="71"/>
      <c r="D22" s="61"/>
      <c r="E22" s="61"/>
      <c r="F22" s="99"/>
    </row>
    <row r="23" spans="1:6" ht="15">
      <c r="A23" s="102"/>
      <c r="B23" s="16" t="s">
        <v>27</v>
      </c>
      <c r="C23" s="70">
        <v>4300</v>
      </c>
      <c r="D23" s="60">
        <v>131100</v>
      </c>
      <c r="E23" s="60"/>
      <c r="F23" s="103">
        <v>131100</v>
      </c>
    </row>
    <row r="24" spans="1:6" ht="15">
      <c r="A24" s="102"/>
      <c r="B24" s="8" t="s">
        <v>34</v>
      </c>
      <c r="C24" s="69">
        <v>4300</v>
      </c>
      <c r="D24" s="59">
        <v>1700</v>
      </c>
      <c r="E24" s="59"/>
      <c r="F24" s="97">
        <v>1700</v>
      </c>
    </row>
    <row r="25" spans="1:6" ht="15">
      <c r="A25" s="102"/>
      <c r="B25" s="15" t="s">
        <v>35</v>
      </c>
      <c r="C25" s="71">
        <v>4300</v>
      </c>
      <c r="D25" s="61">
        <v>21400</v>
      </c>
      <c r="E25" s="61">
        <v>-21400</v>
      </c>
      <c r="F25" s="99">
        <f>SUM(D25:E25)</f>
        <v>0</v>
      </c>
    </row>
    <row r="26" spans="1:6" ht="15">
      <c r="A26" s="102"/>
      <c r="B26" s="15" t="s">
        <v>36</v>
      </c>
      <c r="C26" s="71">
        <v>4300</v>
      </c>
      <c r="D26" s="61">
        <v>20400</v>
      </c>
      <c r="E26" s="61">
        <v>-20400</v>
      </c>
      <c r="F26" s="99">
        <f>SUM(D26:E26)</f>
        <v>0</v>
      </c>
    </row>
    <row r="27" spans="1:6" ht="15">
      <c r="A27" s="102"/>
      <c r="B27" s="15" t="s">
        <v>37</v>
      </c>
      <c r="C27" s="71"/>
      <c r="D27" s="61"/>
      <c r="E27" s="61"/>
      <c r="F27" s="99"/>
    </row>
    <row r="28" spans="1:6" ht="15">
      <c r="A28" s="102"/>
      <c r="B28" s="6" t="s">
        <v>28</v>
      </c>
      <c r="C28" s="68">
        <v>4300</v>
      </c>
      <c r="D28" s="58">
        <v>3600</v>
      </c>
      <c r="E28" s="58"/>
      <c r="F28" s="95">
        <v>3600</v>
      </c>
    </row>
    <row r="29" spans="1:6" ht="15">
      <c r="A29" s="102"/>
      <c r="B29" s="15" t="s">
        <v>38</v>
      </c>
      <c r="C29" s="71"/>
      <c r="D29" s="61"/>
      <c r="E29" s="61"/>
      <c r="F29" s="99"/>
    </row>
    <row r="30" spans="1:6" ht="15">
      <c r="A30" s="102"/>
      <c r="B30" s="16" t="s">
        <v>32</v>
      </c>
      <c r="C30" s="70"/>
      <c r="D30" s="60"/>
      <c r="E30" s="60"/>
      <c r="F30" s="103"/>
    </row>
    <row r="31" spans="1:6" ht="15">
      <c r="A31" s="102"/>
      <c r="B31" s="6" t="s">
        <v>26</v>
      </c>
      <c r="C31" s="68">
        <v>4300</v>
      </c>
      <c r="D31" s="58">
        <v>3300</v>
      </c>
      <c r="E31" s="58"/>
      <c r="F31" s="95">
        <v>3300</v>
      </c>
    </row>
    <row r="32" spans="1:6" ht="15">
      <c r="A32" s="102"/>
      <c r="B32" s="16" t="s">
        <v>49</v>
      </c>
      <c r="C32" s="70"/>
      <c r="D32" s="60"/>
      <c r="E32" s="60"/>
      <c r="F32" s="103"/>
    </row>
    <row r="33" spans="1:6" ht="15">
      <c r="A33" s="102"/>
      <c r="B33" s="6" t="s">
        <v>48</v>
      </c>
      <c r="C33" s="68">
        <v>4300</v>
      </c>
      <c r="D33" s="58">
        <v>10000</v>
      </c>
      <c r="E33" s="58"/>
      <c r="F33" s="95">
        <v>10000</v>
      </c>
    </row>
    <row r="34" spans="1:6" ht="15">
      <c r="A34" s="102"/>
      <c r="B34" s="15" t="s">
        <v>50</v>
      </c>
      <c r="C34" s="71">
        <v>4300</v>
      </c>
      <c r="D34" s="61">
        <v>15000</v>
      </c>
      <c r="E34" s="61"/>
      <c r="F34" s="99">
        <v>15000</v>
      </c>
    </row>
    <row r="35" spans="1:6" ht="15">
      <c r="A35" s="102"/>
      <c r="B35" s="6" t="s">
        <v>51</v>
      </c>
      <c r="C35" s="68"/>
      <c r="D35" s="58"/>
      <c r="E35" s="58"/>
      <c r="F35" s="95"/>
    </row>
    <row r="36" spans="1:6" ht="15">
      <c r="A36" s="102"/>
      <c r="B36" s="15" t="s">
        <v>39</v>
      </c>
      <c r="C36" s="71"/>
      <c r="D36" s="61"/>
      <c r="E36" s="61"/>
      <c r="F36" s="99"/>
    </row>
    <row r="37" spans="1:6" ht="15">
      <c r="A37" s="102"/>
      <c r="B37" s="16" t="s">
        <v>40</v>
      </c>
      <c r="C37" s="68">
        <v>4300</v>
      </c>
      <c r="D37" s="62">
        <v>0</v>
      </c>
      <c r="E37" s="62"/>
      <c r="F37" s="104">
        <v>0</v>
      </c>
    </row>
    <row r="38" spans="1:6" ht="15">
      <c r="A38" s="102"/>
      <c r="B38" s="8" t="s">
        <v>41</v>
      </c>
      <c r="C38" s="70">
        <v>4300</v>
      </c>
      <c r="D38" s="63">
        <v>50</v>
      </c>
      <c r="E38" s="63"/>
      <c r="F38" s="105">
        <v>50</v>
      </c>
    </row>
    <row r="39" spans="1:6" ht="15">
      <c r="A39" s="102"/>
      <c r="B39" s="16" t="s">
        <v>52</v>
      </c>
      <c r="C39" s="71"/>
      <c r="D39" s="61"/>
      <c r="E39" s="61"/>
      <c r="F39" s="99"/>
    </row>
    <row r="40" spans="1:6" ht="15">
      <c r="A40" s="102"/>
      <c r="B40" s="6" t="s">
        <v>42</v>
      </c>
      <c r="C40" s="68">
        <v>4300</v>
      </c>
      <c r="D40" s="58">
        <v>0</v>
      </c>
      <c r="E40" s="58"/>
      <c r="F40" s="95">
        <v>0</v>
      </c>
    </row>
    <row r="41" spans="1:6" ht="15">
      <c r="A41" s="102"/>
      <c r="B41" s="16" t="s">
        <v>43</v>
      </c>
      <c r="C41" s="70"/>
      <c r="D41" s="60"/>
      <c r="E41" s="60"/>
      <c r="F41" s="103"/>
    </row>
    <row r="42" spans="1:6" ht="15">
      <c r="A42" s="102"/>
      <c r="B42" s="6" t="s">
        <v>44</v>
      </c>
      <c r="C42" s="68">
        <v>4300</v>
      </c>
      <c r="D42" s="58">
        <v>0</v>
      </c>
      <c r="E42" s="58"/>
      <c r="F42" s="95">
        <v>0</v>
      </c>
    </row>
    <row r="43" spans="1:6" ht="15">
      <c r="A43" s="102"/>
      <c r="B43" s="16" t="s">
        <v>45</v>
      </c>
      <c r="C43" s="70"/>
      <c r="D43" s="60"/>
      <c r="E43" s="60"/>
      <c r="F43" s="103"/>
    </row>
    <row r="44" spans="1:6" ht="15">
      <c r="A44" s="102"/>
      <c r="B44" s="16" t="s">
        <v>31</v>
      </c>
      <c r="C44" s="70">
        <v>4430</v>
      </c>
      <c r="D44" s="60">
        <v>2000</v>
      </c>
      <c r="E44" s="60"/>
      <c r="F44" s="103">
        <v>2000</v>
      </c>
    </row>
    <row r="45" spans="1:6" ht="25.5">
      <c r="A45" s="102"/>
      <c r="B45" s="113" t="s">
        <v>56</v>
      </c>
      <c r="C45" s="114">
        <v>2450</v>
      </c>
      <c r="D45" s="115">
        <v>0</v>
      </c>
      <c r="E45" s="115">
        <v>75000</v>
      </c>
      <c r="F45" s="116">
        <f>SUM(D45:E45)</f>
        <v>75000</v>
      </c>
    </row>
    <row r="46" spans="1:6" ht="15">
      <c r="A46" s="102"/>
      <c r="B46" s="6" t="s">
        <v>59</v>
      </c>
      <c r="C46" s="70"/>
      <c r="D46" s="60"/>
      <c r="E46" s="60"/>
      <c r="F46" s="103"/>
    </row>
    <row r="47" spans="1:6" ht="15">
      <c r="A47" s="102"/>
      <c r="B47" s="6" t="s">
        <v>60</v>
      </c>
      <c r="C47" s="70"/>
      <c r="D47" s="60"/>
      <c r="E47" s="60"/>
      <c r="F47" s="103"/>
    </row>
    <row r="48" spans="1:6" ht="15">
      <c r="A48" s="102"/>
      <c r="B48" s="15" t="s">
        <v>61</v>
      </c>
      <c r="C48" s="70"/>
      <c r="D48" s="60"/>
      <c r="E48" s="60"/>
      <c r="F48" s="103"/>
    </row>
    <row r="49" spans="1:6" ht="15">
      <c r="A49" s="102"/>
      <c r="B49" s="15" t="s">
        <v>62</v>
      </c>
      <c r="C49" s="70"/>
      <c r="D49" s="60"/>
      <c r="E49" s="60"/>
      <c r="F49" s="103"/>
    </row>
    <row r="50" spans="1:6" ht="15">
      <c r="A50" s="94"/>
      <c r="B50" s="6"/>
      <c r="C50" s="68"/>
      <c r="D50" s="58"/>
      <c r="E50" s="58"/>
      <c r="F50" s="95"/>
    </row>
    <row r="51" spans="1:6" ht="15.75">
      <c r="A51" s="106" t="s">
        <v>13</v>
      </c>
      <c r="B51" s="81" t="s">
        <v>18</v>
      </c>
      <c r="C51" s="82"/>
      <c r="D51" s="83">
        <v>0</v>
      </c>
      <c r="E51" s="83"/>
      <c r="F51" s="107">
        <v>0</v>
      </c>
    </row>
    <row r="52" spans="1:6" ht="15.75" thickBot="1">
      <c r="A52" s="108"/>
      <c r="B52" s="109"/>
      <c r="C52" s="110"/>
      <c r="D52" s="111"/>
      <c r="E52" s="111"/>
      <c r="F52" s="112"/>
    </row>
    <row r="53" spans="1:6" ht="16.5" thickBot="1">
      <c r="A53" s="76" t="s">
        <v>19</v>
      </c>
      <c r="B53" s="77" t="s">
        <v>20</v>
      </c>
      <c r="C53" s="78"/>
      <c r="D53" s="79">
        <f>D8+D9-D13</f>
        <v>0</v>
      </c>
      <c r="E53" s="79"/>
      <c r="F53" s="80">
        <f>F8+F9-F13</f>
        <v>0</v>
      </c>
    </row>
    <row r="54" spans="1:6" ht="15">
      <c r="A54" s="23"/>
      <c r="B54" s="23"/>
      <c r="C54" s="23"/>
      <c r="D54" s="45"/>
      <c r="E54" s="45"/>
      <c r="F54" s="33"/>
    </row>
  </sheetData>
  <mergeCells count="4">
    <mergeCell ref="C2:F2"/>
    <mergeCell ref="A4:F4"/>
    <mergeCell ref="A5:F5"/>
    <mergeCell ref="C1:F1"/>
  </mergeCells>
  <printOptions/>
  <pageMargins left="0.42" right="0.24" top="0.28" bottom="0.29" header="0.21" footer="0.17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Biuro Rady</cp:lastModifiedBy>
  <cp:lastPrinted>2008-04-30T12:47:31Z</cp:lastPrinted>
  <dcterms:created xsi:type="dcterms:W3CDTF">2007-11-09T06:46:38Z</dcterms:created>
  <dcterms:modified xsi:type="dcterms:W3CDTF">2008-04-30T12:56:55Z</dcterms:modified>
  <cp:category/>
  <cp:version/>
  <cp:contentType/>
  <cp:contentStatus/>
</cp:coreProperties>
</file>