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'Sheet1'!$A$1:$H$79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<sst xmlns="http://schemas.openxmlformats.org/spreadsheetml/2006/main" count="84" uniqueCount="76">
  <si>
    <t>Kultura i ochrona dziedzictwa narodowego</t>
  </si>
  <si>
    <t>Wpływy z innych opłat stanowiących dochody jednostek samorządu</t>
  </si>
  <si>
    <t>Urzędy gmin (miast i miast na prawach powiatu)</t>
  </si>
  <si>
    <t>Ochrona zdrowia</t>
  </si>
  <si>
    <t>Gospodarka mieszkaniowa</t>
  </si>
  <si>
    <t>Leśnictwo</t>
  </si>
  <si>
    <t>Bezpieczeństwo publiczne i ochrona przeciwpożarowa</t>
  </si>
  <si>
    <t>Administracja publiczna</t>
  </si>
  <si>
    <t>Centra integracji społecznej</t>
  </si>
  <si>
    <t>Gospodarka gruntami i nieruchomościami</t>
  </si>
  <si>
    <t>Edukacyjna opieka wychowawcza</t>
  </si>
  <si>
    <t>Pomoc materialna dla uczniów</t>
  </si>
  <si>
    <t>cywilnoprawnych, podatków i opłat lokalnych od osób prawnych i innych</t>
  </si>
  <si>
    <t>Ochotnicze straże pożarne</t>
  </si>
  <si>
    <t>Usługi opiekuńcze i specjalistyczne usługi opiekuńcze</t>
  </si>
  <si>
    <t>Pozostałe zadania w zakresie kultury</t>
  </si>
  <si>
    <t xml:space="preserve">świadczenia z pomocy społecznej oraz niektóre świadczenia rodzinne </t>
  </si>
  <si>
    <t>Stan na</t>
  </si>
  <si>
    <t>Cmentarze</t>
  </si>
  <si>
    <t>Urzędu naczelnych organów władzy państwowej, kontroli i ochrony prawa</t>
  </si>
  <si>
    <t>Zwalczanie narkomanii</t>
  </si>
  <si>
    <t>Udziały gmin w podatkach stanowiących dochód budżetu państwa</t>
  </si>
  <si>
    <t>Gospodarka leśna</t>
  </si>
  <si>
    <t>Szkoły podstawowe</t>
  </si>
  <si>
    <t>Wpływy z podatku dochodowego od osób fizycznych</t>
  </si>
  <si>
    <t>Kultura fizyczna i sport</t>
  </si>
  <si>
    <t>Dochody od osób prawnych, od osób fizycznych i od innych jednostek</t>
  </si>
  <si>
    <t>Wpływy z podatku rolnego, podatku leśnego, podatku od czynności</t>
  </si>
  <si>
    <t>Gimnazja</t>
  </si>
  <si>
    <t>Straż Miejska</t>
  </si>
  <si>
    <t>Filharmonie, orkiestry, chóry i kapele</t>
  </si>
  <si>
    <t>Przeciwdziałanie alkoholizmowi</t>
  </si>
  <si>
    <t>Zmiana</t>
  </si>
  <si>
    <t>terytorialnego na podstawie ustaw</t>
  </si>
  <si>
    <t>Zadania w zakresie kultury fizycznej i sportu</t>
  </si>
  <si>
    <t>Dowożenie uczniów do szkół</t>
  </si>
  <si>
    <t>oraz sądownictwa</t>
  </si>
  <si>
    <t>Gospodarka ściekowa i ochrona wód</t>
  </si>
  <si>
    <t>Urzędy naczelnych organów władzy państwowej, kontroli i ochrony prawa</t>
  </si>
  <si>
    <t>Domy i ośrodki kultury, świetlice i kluby</t>
  </si>
  <si>
    <t>Różne rozliczenia finansowe</t>
  </si>
  <si>
    <t>Pobór podatków, opłat i niepodatkowych należności budżetowych</t>
  </si>
  <si>
    <t>Instytucje kultury fizycznej</t>
  </si>
  <si>
    <t>Oczyszczanie miast i wsi</t>
  </si>
  <si>
    <t>Świadczenia rodzinne, zaliczka alimentacyjna oraz składki na ubezpieczenia</t>
  </si>
  <si>
    <t>Obiekty sportowe</t>
  </si>
  <si>
    <t>emerytalne i rentowe z ubezpieczenia społecznego</t>
  </si>
  <si>
    <t>Składki na ubezpieczenie zdrowotne opłacane za osoby pobierające niektóre</t>
  </si>
  <si>
    <t>Rolnictwo i łowiectwo</t>
  </si>
  <si>
    <t>Gospodarka komunalna i ochrona środowiska</t>
  </si>
  <si>
    <t>Oświetlenie ulic, placów i dróg</t>
  </si>
  <si>
    <t>Różne rozliczenia</t>
  </si>
  <si>
    <t>Usuwanie skutków klęsk żywiołowych</t>
  </si>
  <si>
    <t>podatku od czynności cywilnoprawnych oraz podatków i opłat lokalnych od</t>
  </si>
  <si>
    <t>Zasiłki i pomoc w naturze oraz składki na ubezpieczenia emerytalne i rentowe</t>
  </si>
  <si>
    <t>nieposiadających osobowości prawnej oraz wydatki związane z ich</t>
  </si>
  <si>
    <t>Wpływy z podatku rolnego, podatku leśnego, podatku od spadków i darowizn,</t>
  </si>
  <si>
    <t>Oświata i wychowanie</t>
  </si>
  <si>
    <t>Ośrodki pomocy społecznej</t>
  </si>
  <si>
    <t>Ośrodki wsparcia</t>
  </si>
  <si>
    <t>Przedszkola</t>
  </si>
  <si>
    <t>Pozostała działalność</t>
  </si>
  <si>
    <t>Działalność usługowa</t>
  </si>
  <si>
    <t>Część oświatowa subwencji ogólnej dla jednostek samorządu terytorialnego</t>
  </si>
  <si>
    <t>Wpływy z różnych rozliczeń</t>
  </si>
  <si>
    <t>Drogi publiczne gminne</t>
  </si>
  <si>
    <t>Pomoc społeczna</t>
  </si>
  <si>
    <t>Transport i łączność</t>
  </si>
  <si>
    <t>Zmiana planowanych dochodów w 2008 r.</t>
  </si>
  <si>
    <t>Razem</t>
  </si>
  <si>
    <t>Kwota</t>
  </si>
  <si>
    <t>% wzrostu</t>
  </si>
  <si>
    <t>Załącznik nr 1</t>
  </si>
  <si>
    <t>01.01.2008</t>
  </si>
  <si>
    <t>31.12.2008</t>
  </si>
  <si>
    <t>udział  %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</si>
</sst>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0000"/>
    <numFmt numFmtId="176" formatCode="\-??,??0.00;\-??,??0.00"/>
    <numFmt numFmtId="177" formatCode="????"/>
    <numFmt numFmtId="178" formatCode="??,??0.00"/>
    <numFmt numFmtId="179" formatCode="\-?,??0.00;\-?,??0.00"/>
    <numFmt numFmtId="180" formatCode="?,??0.00"/>
    <numFmt numFmtId="181" formatCode="??0.00"/>
    <numFmt numFmtId="182" formatCode="???"/>
    <numFmt numFmtId="183" formatCode="?,???,??0.00"/>
    <numFmt numFmtId="184" formatCode="?????"/>
    <numFmt numFmtId="185" formatCode="\-???,??0.00;\-???,??0.00"/>
    <numFmt numFmtId="186" formatCode="?"/>
    <numFmt numFmtId="187" formatCode="\-??0.00;\-??0.00"/>
    <numFmt numFmtId="188" formatCode="??,???,??0.00"/>
    <numFmt numFmtId="189" formatCode="?0.00"/>
    <numFmt numFmtId="190" formatCode="\-?,???,??0.00;\-?,???,??0.00"/>
    <numFmt numFmtId="191" formatCode="0.0%"/>
  </numFmts>
  <fonts count="10">
    <font>
      <sz val="10"/>
      <name val="Arial"/>
      <family val="0"/>
    </font>
    <font>
      <sz val="12"/>
      <color indexed="8"/>
      <name val="Arial CE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"/>
      <family val="0"/>
    </font>
    <font>
      <b/>
      <sz val="14"/>
      <color indexed="8"/>
      <name val="Arial CE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medium"/>
      <right style="thin"/>
      <top>
        <color indexed="8"/>
      </top>
      <bottom style="medium"/>
    </border>
    <border>
      <left>
        <color indexed="63"/>
      </left>
      <right style="thin"/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medium"/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8"/>
      </bottom>
    </border>
    <border>
      <left style="medium"/>
      <right style="thin"/>
      <top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left" vertical="top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left" vertical="top"/>
    </xf>
    <xf numFmtId="3" fontId="1" fillId="0" borderId="4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184" fontId="1" fillId="0" borderId="2" xfId="0" applyNumberFormat="1" applyFont="1" applyFill="1" applyBorder="1" applyAlignment="1">
      <alignment horizontal="left" vertical="top"/>
    </xf>
    <xf numFmtId="184" fontId="1" fillId="0" borderId="6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3" fontId="1" fillId="0" borderId="6" xfId="0" applyNumberFormat="1" applyFont="1" applyFill="1" applyBorder="1" applyAlignment="1">
      <alignment horizontal="right" vertical="top"/>
    </xf>
    <xf numFmtId="3" fontId="1" fillId="0" borderId="7" xfId="0" applyNumberFormat="1" applyFont="1" applyFill="1" applyBorder="1" applyAlignment="1">
      <alignment horizontal="right" vertical="top"/>
    </xf>
    <xf numFmtId="184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/>
    </xf>
    <xf numFmtId="3" fontId="1" fillId="0" borderId="9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172" fontId="4" fillId="0" borderId="11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184" fontId="1" fillId="0" borderId="9" xfId="0" applyNumberFormat="1" applyFont="1" applyFill="1" applyBorder="1" applyAlignment="1">
      <alignment horizontal="left" vertical="top"/>
    </xf>
    <xf numFmtId="182" fontId="4" fillId="0" borderId="11" xfId="0" applyNumberFormat="1" applyFont="1" applyFill="1" applyBorder="1" applyAlignment="1">
      <alignment horizontal="left" vertical="top"/>
    </xf>
    <xf numFmtId="184" fontId="1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184" fontId="1" fillId="0" borderId="15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6" fontId="5" fillId="0" borderId="0" xfId="0" applyNumberFormat="1" applyFont="1" applyBorder="1" applyAlignment="1">
      <alignment horizontal="left" vertical="top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182" fontId="4" fillId="0" borderId="20" xfId="0" applyNumberFormat="1" applyFont="1" applyFill="1" applyBorder="1" applyAlignment="1">
      <alignment horizontal="left" vertical="top"/>
    </xf>
    <xf numFmtId="184" fontId="1" fillId="0" borderId="21" xfId="0" applyNumberFormat="1" applyFont="1" applyFill="1" applyBorder="1" applyAlignment="1">
      <alignment horizontal="left" vertical="top"/>
    </xf>
    <xf numFmtId="184" fontId="1" fillId="0" borderId="22" xfId="0" applyNumberFormat="1" applyFont="1" applyFill="1" applyBorder="1" applyAlignment="1">
      <alignment horizontal="left" vertical="top"/>
    </xf>
    <xf numFmtId="184" fontId="1" fillId="0" borderId="23" xfId="0" applyNumberFormat="1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5" xfId="0" applyNumberFormat="1" applyFont="1" applyFill="1" applyBorder="1" applyAlignment="1">
      <alignment horizontal="right" vertical="top"/>
    </xf>
    <xf numFmtId="184" fontId="1" fillId="0" borderId="24" xfId="0" applyNumberFormat="1" applyFont="1" applyFill="1" applyBorder="1" applyAlignment="1">
      <alignment horizontal="left" vertical="top"/>
    </xf>
    <xf numFmtId="182" fontId="4" fillId="0" borderId="26" xfId="0" applyNumberFormat="1" applyFont="1" applyFill="1" applyBorder="1" applyAlignment="1">
      <alignment horizontal="left" vertical="top"/>
    </xf>
    <xf numFmtId="0" fontId="2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 vertical="top"/>
    </xf>
    <xf numFmtId="3" fontId="4" fillId="0" borderId="27" xfId="0" applyNumberFormat="1" applyFont="1" applyFill="1" applyBorder="1" applyAlignment="1">
      <alignment horizontal="right" vertical="top"/>
    </xf>
    <xf numFmtId="3" fontId="4" fillId="0" borderId="28" xfId="0" applyNumberFormat="1" applyFont="1" applyFill="1" applyBorder="1" applyAlignment="1">
      <alignment horizontal="right" vertical="top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left" vertical="top"/>
    </xf>
    <xf numFmtId="3" fontId="2" fillId="0" borderId="3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191" fontId="2" fillId="0" borderId="0" xfId="0" applyNumberFormat="1" applyFont="1" applyAlignment="1">
      <alignment/>
    </xf>
    <xf numFmtId="191" fontId="2" fillId="0" borderId="0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top"/>
    </xf>
    <xf numFmtId="3" fontId="1" fillId="0" borderId="34" xfId="0" applyNumberFormat="1" applyFont="1" applyFill="1" applyBorder="1" applyAlignment="1">
      <alignment horizontal="right" vertical="top"/>
    </xf>
    <xf numFmtId="3" fontId="1" fillId="0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" fillId="0" borderId="37" xfId="0" applyNumberFormat="1" applyFont="1" applyFill="1" applyBorder="1" applyAlignment="1">
      <alignment horizontal="right" vertical="top"/>
    </xf>
    <xf numFmtId="3" fontId="4" fillId="0" borderId="38" xfId="0" applyNumberFormat="1" applyFont="1" applyFill="1" applyBorder="1" applyAlignment="1">
      <alignment horizontal="right" vertical="top"/>
    </xf>
    <xf numFmtId="3" fontId="1" fillId="0" borderId="39" xfId="0" applyNumberFormat="1" applyFont="1" applyFill="1" applyBorder="1" applyAlignment="1">
      <alignment horizontal="right" vertical="top"/>
    </xf>
    <xf numFmtId="3" fontId="2" fillId="0" borderId="40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/>
    </xf>
    <xf numFmtId="191" fontId="2" fillId="0" borderId="0" xfId="0" applyNumberFormat="1" applyFont="1" applyBorder="1" applyAlignment="1">
      <alignment/>
    </xf>
    <xf numFmtId="191" fontId="2" fillId="0" borderId="42" xfId="0" applyNumberFormat="1" applyFont="1" applyBorder="1" applyAlignment="1">
      <alignment/>
    </xf>
    <xf numFmtId="191" fontId="2" fillId="0" borderId="22" xfId="0" applyNumberFormat="1" applyFont="1" applyBorder="1" applyAlignment="1">
      <alignment/>
    </xf>
    <xf numFmtId="191" fontId="9" fillId="0" borderId="43" xfId="0" applyNumberFormat="1" applyFont="1" applyBorder="1" applyAlignment="1">
      <alignment/>
    </xf>
    <xf numFmtId="191" fontId="9" fillId="0" borderId="44" xfId="0" applyNumberFormat="1" applyFont="1" applyBorder="1" applyAlignment="1">
      <alignment/>
    </xf>
    <xf numFmtId="174" fontId="1" fillId="0" borderId="24" xfId="0" applyNumberFormat="1" applyFont="1" applyFill="1" applyBorder="1" applyAlignment="1">
      <alignment horizontal="left" vertical="top"/>
    </xf>
    <xf numFmtId="191" fontId="2" fillId="0" borderId="23" xfId="0" applyNumberFormat="1" applyFont="1" applyBorder="1" applyAlignment="1">
      <alignment/>
    </xf>
    <xf numFmtId="191" fontId="2" fillId="0" borderId="15" xfId="0" applyNumberFormat="1" applyFont="1" applyBorder="1" applyAlignment="1">
      <alignment/>
    </xf>
    <xf numFmtId="191" fontId="9" fillId="0" borderId="45" xfId="0" applyNumberFormat="1" applyFont="1" applyBorder="1" applyAlignment="1">
      <alignment/>
    </xf>
    <xf numFmtId="191" fontId="9" fillId="0" borderId="46" xfId="0" applyNumberFormat="1" applyFont="1" applyBorder="1" applyAlignment="1">
      <alignment/>
    </xf>
    <xf numFmtId="191" fontId="2" fillId="0" borderId="47" xfId="0" applyNumberFormat="1" applyFont="1" applyBorder="1" applyAlignment="1">
      <alignment/>
    </xf>
    <xf numFmtId="191" fontId="9" fillId="0" borderId="48" xfId="0" applyNumberFormat="1" applyFont="1" applyBorder="1" applyAlignment="1">
      <alignment/>
    </xf>
    <xf numFmtId="0" fontId="1" fillId="0" borderId="23" xfId="0" applyFont="1" applyFill="1" applyBorder="1" applyAlignment="1">
      <alignment horizontal="lef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49" xfId="0" applyNumberFormat="1" applyFont="1" applyFill="1" applyBorder="1" applyAlignment="1">
      <alignment horizontal="right" vertical="top"/>
    </xf>
    <xf numFmtId="191" fontId="2" fillId="0" borderId="43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center" vertical="top"/>
    </xf>
    <xf numFmtId="3" fontId="8" fillId="0" borderId="50" xfId="0" applyNumberFormat="1" applyFont="1" applyFill="1" applyBorder="1" applyAlignment="1">
      <alignment horizontal="center" vertical="top"/>
    </xf>
    <xf numFmtId="0" fontId="2" fillId="0" borderId="51" xfId="0" applyFont="1" applyFill="1" applyBorder="1" applyAlignment="1">
      <alignment/>
    </xf>
    <xf numFmtId="191" fontId="9" fillId="0" borderId="52" xfId="0" applyNumberFormat="1" applyFont="1" applyBorder="1" applyAlignment="1">
      <alignment/>
    </xf>
    <xf numFmtId="0" fontId="2" fillId="0" borderId="53" xfId="0" applyFont="1" applyFill="1" applyBorder="1" applyAlignment="1">
      <alignment/>
    </xf>
    <xf numFmtId="191" fontId="9" fillId="0" borderId="54" xfId="0" applyNumberFormat="1" applyFont="1" applyBorder="1" applyAlignment="1">
      <alignment/>
    </xf>
    <xf numFmtId="191" fontId="9" fillId="0" borderId="55" xfId="0" applyNumberFormat="1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191" fontId="9" fillId="0" borderId="59" xfId="0" applyNumberFormat="1" applyFont="1" applyBorder="1" applyAlignment="1">
      <alignment/>
    </xf>
    <xf numFmtId="191" fontId="9" fillId="0" borderId="60" xfId="0" applyNumberFormat="1" applyFont="1" applyBorder="1" applyAlignment="1">
      <alignment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6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91" fontId="2" fillId="0" borderId="15" xfId="0" applyNumberFormat="1" applyFont="1" applyBorder="1" applyAlignment="1">
      <alignment horizontal="center" vertical="center" wrapText="1"/>
    </xf>
    <xf numFmtId="191" fontId="2" fillId="0" borderId="55" xfId="0" applyNumberFormat="1" applyFont="1" applyBorder="1" applyAlignment="1">
      <alignment horizontal="center" vertical="center" wrapText="1"/>
    </xf>
    <xf numFmtId="191" fontId="2" fillId="0" borderId="62" xfId="0" applyNumberFormat="1" applyFont="1" applyBorder="1" applyAlignment="1">
      <alignment/>
    </xf>
    <xf numFmtId="191" fontId="2" fillId="0" borderId="63" xfId="0" applyNumberFormat="1" applyFont="1" applyBorder="1" applyAlignment="1">
      <alignment/>
    </xf>
    <xf numFmtId="184" fontId="1" fillId="0" borderId="27" xfId="0" applyNumberFormat="1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3" fontId="1" fillId="0" borderId="27" xfId="0" applyNumberFormat="1" applyFont="1" applyFill="1" applyBorder="1" applyAlignment="1">
      <alignment horizontal="right" vertical="top"/>
    </xf>
    <xf numFmtId="3" fontId="1" fillId="0" borderId="28" xfId="0" applyNumberFormat="1" applyFont="1" applyFill="1" applyBorder="1" applyAlignment="1">
      <alignment horizontal="right" vertical="top"/>
    </xf>
    <xf numFmtId="3" fontId="1" fillId="0" borderId="38" xfId="0" applyNumberFormat="1" applyFont="1" applyFill="1" applyBorder="1" applyAlignment="1">
      <alignment horizontal="right" vertical="top"/>
    </xf>
    <xf numFmtId="191" fontId="2" fillId="0" borderId="45" xfId="0" applyNumberFormat="1" applyFont="1" applyBorder="1" applyAlignment="1">
      <alignment/>
    </xf>
    <xf numFmtId="184" fontId="1" fillId="0" borderId="64" xfId="0" applyNumberFormat="1" applyFont="1" applyFill="1" applyBorder="1" applyAlignment="1">
      <alignment horizontal="left" vertical="top"/>
    </xf>
    <xf numFmtId="0" fontId="1" fillId="0" borderId="64" xfId="0" applyFont="1" applyFill="1" applyBorder="1" applyAlignment="1">
      <alignment horizontal="left" vertical="top"/>
    </xf>
    <xf numFmtId="3" fontId="1" fillId="0" borderId="64" xfId="0" applyNumberFormat="1" applyFont="1" applyFill="1" applyBorder="1" applyAlignment="1">
      <alignment horizontal="right" vertical="top"/>
    </xf>
    <xf numFmtId="3" fontId="1" fillId="0" borderId="65" xfId="0" applyNumberFormat="1" applyFont="1" applyFill="1" applyBorder="1" applyAlignment="1">
      <alignment horizontal="right" vertical="top"/>
    </xf>
    <xf numFmtId="3" fontId="1" fillId="0" borderId="66" xfId="0" applyNumberFormat="1" applyFont="1" applyFill="1" applyBorder="1" applyAlignment="1">
      <alignment horizontal="right" vertical="top"/>
    </xf>
    <xf numFmtId="191" fontId="2" fillId="0" borderId="67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top"/>
    </xf>
    <xf numFmtId="3" fontId="4" fillId="0" borderId="43" xfId="0" applyNumberFormat="1" applyFont="1" applyBorder="1" applyAlignment="1">
      <alignment horizontal="right" vertical="top"/>
    </xf>
    <xf numFmtId="3" fontId="4" fillId="0" borderId="68" xfId="0" applyNumberFormat="1" applyFont="1" applyBorder="1" applyAlignment="1">
      <alignment horizontal="right" vertical="top"/>
    </xf>
    <xf numFmtId="3" fontId="3" fillId="0" borderId="69" xfId="0" applyNumberFormat="1" applyFont="1" applyFill="1" applyBorder="1" applyAlignment="1">
      <alignment horizontal="center" vertical="top"/>
    </xf>
    <xf numFmtId="0" fontId="0" fillId="0" borderId="69" xfId="0" applyBorder="1" applyAlignment="1">
      <alignment/>
    </xf>
    <xf numFmtId="0" fontId="0" fillId="0" borderId="70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77</xdr:row>
      <xdr:rowOff>0</xdr:rowOff>
    </xdr:from>
    <xdr:to>
      <xdr:col>6</xdr:col>
      <xdr:colOff>9525</xdr:colOff>
      <xdr:row>77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391150" y="15859125"/>
          <a:ext cx="2695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58591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80" zoomScaleNormal="80" workbookViewId="0" topLeftCell="A1">
      <selection activeCell="K72" sqref="K72"/>
    </sheetView>
  </sheetViews>
  <sheetFormatPr defaultColWidth="9.140625" defaultRowHeight="12.75"/>
  <cols>
    <col min="1" max="1" width="6.7109375" style="1" customWidth="1"/>
    <col min="2" max="2" width="8.7109375" style="1" customWidth="1"/>
    <col min="3" max="3" width="65.421875" style="1" customWidth="1"/>
    <col min="4" max="4" width="13.421875" style="2" customWidth="1"/>
    <col min="5" max="5" width="12.8515625" style="2" customWidth="1"/>
    <col min="6" max="6" width="14.00390625" style="2" customWidth="1"/>
    <col min="7" max="7" width="11.00390625" style="66" customWidth="1"/>
    <col min="8" max="8" width="9.7109375" style="66" customWidth="1"/>
    <col min="9" max="16384" width="9.140625" style="1" customWidth="1"/>
  </cols>
  <sheetData>
    <row r="1" spans="1:7" ht="18">
      <c r="A1" s="23" t="s">
        <v>68</v>
      </c>
      <c r="G1" s="66" t="s">
        <v>72</v>
      </c>
    </row>
    <row r="2" spans="1:8" ht="9" customHeight="1" thickBot="1">
      <c r="A2" s="24"/>
      <c r="B2" s="5"/>
      <c r="C2" s="5"/>
      <c r="D2" s="6"/>
      <c r="E2" s="6"/>
      <c r="F2" s="6"/>
      <c r="G2" s="67"/>
      <c r="H2" s="67"/>
    </row>
    <row r="3" spans="1:9" ht="15.75">
      <c r="A3" s="95"/>
      <c r="B3" s="57"/>
      <c r="C3" s="57"/>
      <c r="D3" s="96" t="s">
        <v>17</v>
      </c>
      <c r="E3" s="97" t="s">
        <v>17</v>
      </c>
      <c r="F3" s="130" t="s">
        <v>32</v>
      </c>
      <c r="G3" s="131"/>
      <c r="H3" s="132"/>
      <c r="I3" s="3"/>
    </row>
    <row r="4" spans="1:9" ht="30.75" thickBot="1">
      <c r="A4" s="68"/>
      <c r="B4" s="26"/>
      <c r="C4" s="26"/>
      <c r="D4" s="108" t="s">
        <v>73</v>
      </c>
      <c r="E4" s="109" t="s">
        <v>74</v>
      </c>
      <c r="F4" s="110" t="s">
        <v>70</v>
      </c>
      <c r="G4" s="111" t="s">
        <v>71</v>
      </c>
      <c r="H4" s="112" t="s">
        <v>75</v>
      </c>
      <c r="I4" s="3"/>
    </row>
    <row r="5" spans="1:9" ht="16.5" thickBot="1">
      <c r="A5" s="30">
        <v>10</v>
      </c>
      <c r="B5" s="31"/>
      <c r="C5" s="32" t="s">
        <v>48</v>
      </c>
      <c r="D5" s="33">
        <v>200000</v>
      </c>
      <c r="E5" s="34">
        <v>453555.66000000003</v>
      </c>
      <c r="F5" s="69">
        <v>253555.66</v>
      </c>
      <c r="G5" s="82">
        <f>F5/D5</f>
        <v>1.2677783</v>
      </c>
      <c r="H5" s="83">
        <f>F5/F78</f>
        <v>0.053463399356335706</v>
      </c>
      <c r="I5" s="3"/>
    </row>
    <row r="6" spans="1:9" ht="16.5" thickBot="1">
      <c r="A6" s="98"/>
      <c r="B6" s="84">
        <v>1095</v>
      </c>
      <c r="C6" s="52" t="s">
        <v>61</v>
      </c>
      <c r="D6" s="53">
        <v>200000</v>
      </c>
      <c r="E6" s="54">
        <v>453555.66000000003</v>
      </c>
      <c r="F6" s="73">
        <v>253555.66</v>
      </c>
      <c r="G6" s="85">
        <f aca="true" t="shared" si="0" ref="G6:G69">F6/D6</f>
        <v>1.2677783</v>
      </c>
      <c r="H6" s="99"/>
      <c r="I6" s="3"/>
    </row>
    <row r="7" spans="1:9" ht="16.5" thickBot="1">
      <c r="A7" s="30">
        <v>20</v>
      </c>
      <c r="B7" s="31"/>
      <c r="C7" s="32" t="s">
        <v>5</v>
      </c>
      <c r="D7" s="33">
        <v>63263</v>
      </c>
      <c r="E7" s="34">
        <v>60063</v>
      </c>
      <c r="F7" s="69">
        <v>-3200</v>
      </c>
      <c r="G7" s="82">
        <f t="shared" si="0"/>
        <v>-0.050582488974598105</v>
      </c>
      <c r="H7" s="83">
        <f>F7/F78</f>
        <v>-0.0006747349987780759</v>
      </c>
      <c r="I7" s="3"/>
    </row>
    <row r="8" spans="1:9" ht="16.5" thickBot="1">
      <c r="A8" s="98"/>
      <c r="B8" s="84">
        <v>2001</v>
      </c>
      <c r="C8" s="52" t="s">
        <v>22</v>
      </c>
      <c r="D8" s="53">
        <v>63263</v>
      </c>
      <c r="E8" s="54">
        <v>60063</v>
      </c>
      <c r="F8" s="73">
        <v>-3200</v>
      </c>
      <c r="G8" s="85">
        <f t="shared" si="0"/>
        <v>-0.050582488974598105</v>
      </c>
      <c r="H8" s="99"/>
      <c r="I8" s="3"/>
    </row>
    <row r="9" spans="1:9" ht="16.5" thickBot="1">
      <c r="A9" s="36">
        <v>600</v>
      </c>
      <c r="B9" s="31"/>
      <c r="C9" s="32" t="s">
        <v>67</v>
      </c>
      <c r="D9" s="33">
        <v>122622</v>
      </c>
      <c r="E9" s="34">
        <v>2439354</v>
      </c>
      <c r="F9" s="69">
        <v>2316732</v>
      </c>
      <c r="G9" s="82">
        <f t="shared" si="0"/>
        <v>18.893281792826738</v>
      </c>
      <c r="H9" s="83">
        <f>F9/F78</f>
        <v>0.488493800996603</v>
      </c>
      <c r="I9" s="3"/>
    </row>
    <row r="10" spans="1:9" ht="15.75">
      <c r="A10" s="100"/>
      <c r="B10" s="35">
        <v>60016</v>
      </c>
      <c r="C10" s="27" t="s">
        <v>65</v>
      </c>
      <c r="D10" s="28">
        <v>112122</v>
      </c>
      <c r="E10" s="29">
        <v>617854</v>
      </c>
      <c r="F10" s="70">
        <v>505732</v>
      </c>
      <c r="G10" s="81">
        <f t="shared" si="0"/>
        <v>4.51055100693887</v>
      </c>
      <c r="H10" s="101"/>
      <c r="I10" s="3"/>
    </row>
    <row r="11" spans="1:9" ht="16.5" thickBot="1">
      <c r="A11" s="68"/>
      <c r="B11" s="37">
        <v>60078</v>
      </c>
      <c r="C11" s="38" t="s">
        <v>52</v>
      </c>
      <c r="D11" s="46">
        <v>0</v>
      </c>
      <c r="E11" s="47">
        <v>1811000</v>
      </c>
      <c r="F11" s="72">
        <v>1811000</v>
      </c>
      <c r="G11" s="86"/>
      <c r="H11" s="102"/>
      <c r="I11" s="3"/>
    </row>
    <row r="12" spans="1:9" ht="16.5" thickBot="1">
      <c r="A12" s="36">
        <v>700</v>
      </c>
      <c r="B12" s="31"/>
      <c r="C12" s="32" t="s">
        <v>4</v>
      </c>
      <c r="D12" s="33">
        <v>3983600</v>
      </c>
      <c r="E12" s="34">
        <v>5283181</v>
      </c>
      <c r="F12" s="69">
        <v>1299581</v>
      </c>
      <c r="G12" s="82">
        <f t="shared" si="0"/>
        <v>0.3262328044984436</v>
      </c>
      <c r="H12" s="83">
        <f>F12/F78</f>
        <v>0.2740227451396909</v>
      </c>
      <c r="I12" s="3"/>
    </row>
    <row r="13" spans="1:9" ht="15.75">
      <c r="A13" s="100"/>
      <c r="B13" s="35">
        <v>70005</v>
      </c>
      <c r="C13" s="27" t="s">
        <v>9</v>
      </c>
      <c r="D13" s="28">
        <v>3983600</v>
      </c>
      <c r="E13" s="29">
        <v>5111285</v>
      </c>
      <c r="F13" s="70">
        <v>1127685</v>
      </c>
      <c r="G13" s="81">
        <f t="shared" si="0"/>
        <v>0.28308188573149917</v>
      </c>
      <c r="H13" s="101"/>
      <c r="I13" s="3"/>
    </row>
    <row r="14" spans="1:9" ht="16.5" thickBot="1">
      <c r="A14" s="68"/>
      <c r="B14" s="37">
        <v>70095</v>
      </c>
      <c r="C14" s="38" t="s">
        <v>61</v>
      </c>
      <c r="D14" s="46">
        <v>0</v>
      </c>
      <c r="E14" s="47">
        <v>171896</v>
      </c>
      <c r="F14" s="72">
        <v>171896</v>
      </c>
      <c r="G14" s="86"/>
      <c r="H14" s="102"/>
      <c r="I14" s="3"/>
    </row>
    <row r="15" spans="1:9" ht="16.5" thickBot="1">
      <c r="A15" s="36">
        <v>710</v>
      </c>
      <c r="B15" s="31"/>
      <c r="C15" s="32" t="s">
        <v>62</v>
      </c>
      <c r="D15" s="33">
        <v>53000</v>
      </c>
      <c r="E15" s="34">
        <v>6940</v>
      </c>
      <c r="F15" s="69">
        <v>-46060</v>
      </c>
      <c r="G15" s="82">
        <f t="shared" si="0"/>
        <v>-0.869056603773585</v>
      </c>
      <c r="H15" s="83">
        <f>F15/F78</f>
        <v>-0.009711966888661931</v>
      </c>
      <c r="I15" s="3"/>
    </row>
    <row r="16" spans="1:9" ht="16.5" thickBot="1">
      <c r="A16" s="98"/>
      <c r="B16" s="55">
        <v>71035</v>
      </c>
      <c r="C16" s="52" t="s">
        <v>18</v>
      </c>
      <c r="D16" s="53">
        <v>53000</v>
      </c>
      <c r="E16" s="54">
        <v>6940</v>
      </c>
      <c r="F16" s="73">
        <v>-46060</v>
      </c>
      <c r="G16" s="85">
        <f t="shared" si="0"/>
        <v>-0.869056603773585</v>
      </c>
      <c r="H16" s="99"/>
      <c r="I16" s="3"/>
    </row>
    <row r="17" spans="1:9" ht="16.5" thickBot="1">
      <c r="A17" s="36">
        <v>750</v>
      </c>
      <c r="B17" s="31"/>
      <c r="C17" s="32" t="s">
        <v>7</v>
      </c>
      <c r="D17" s="33">
        <v>147129</v>
      </c>
      <c r="E17" s="34">
        <v>168489</v>
      </c>
      <c r="F17" s="69">
        <v>21360</v>
      </c>
      <c r="G17" s="82">
        <f t="shared" si="0"/>
        <v>0.14517872071447505</v>
      </c>
      <c r="H17" s="83">
        <f>F17/F78</f>
        <v>0.004503856116843657</v>
      </c>
      <c r="I17" s="3"/>
    </row>
    <row r="18" spans="1:9" ht="15.75">
      <c r="A18" s="98"/>
      <c r="B18" s="55">
        <v>75023</v>
      </c>
      <c r="C18" s="27" t="s">
        <v>2</v>
      </c>
      <c r="D18" s="28">
        <v>2400</v>
      </c>
      <c r="E18" s="29">
        <v>14857</v>
      </c>
      <c r="F18" s="70">
        <v>12457</v>
      </c>
      <c r="G18" s="81">
        <f t="shared" si="0"/>
        <v>5.190416666666667</v>
      </c>
      <c r="H18" s="101"/>
      <c r="I18" s="3"/>
    </row>
    <row r="19" spans="1:9" ht="16.5" thickBot="1">
      <c r="A19" s="103"/>
      <c r="B19" s="39">
        <v>75095</v>
      </c>
      <c r="C19" s="38" t="s">
        <v>61</v>
      </c>
      <c r="D19" s="46">
        <v>600</v>
      </c>
      <c r="E19" s="47">
        <v>9503</v>
      </c>
      <c r="F19" s="72">
        <v>8903</v>
      </c>
      <c r="G19" s="86">
        <f t="shared" si="0"/>
        <v>14.838333333333333</v>
      </c>
      <c r="H19" s="102"/>
      <c r="I19" s="3"/>
    </row>
    <row r="20" spans="1:9" ht="15.75">
      <c r="A20" s="56">
        <v>751</v>
      </c>
      <c r="B20" s="57"/>
      <c r="C20" s="58" t="s">
        <v>38</v>
      </c>
      <c r="D20" s="59">
        <v>3437</v>
      </c>
      <c r="E20" s="60">
        <v>3049</v>
      </c>
      <c r="F20" s="74">
        <v>-388</v>
      </c>
      <c r="G20" s="87">
        <f t="shared" si="0"/>
        <v>-0.11288914751236544</v>
      </c>
      <c r="H20" s="88">
        <f>F20/F78</f>
        <v>-8.181161860184171E-05</v>
      </c>
      <c r="I20" s="3"/>
    </row>
    <row r="21" spans="1:9" ht="16.5" thickBot="1">
      <c r="A21" s="61"/>
      <c r="B21" s="62"/>
      <c r="C21" s="63" t="s">
        <v>36</v>
      </c>
      <c r="D21" s="64"/>
      <c r="E21" s="65"/>
      <c r="F21" s="76"/>
      <c r="G21" s="89"/>
      <c r="H21" s="90"/>
      <c r="I21" s="3"/>
    </row>
    <row r="22" spans="1:9" ht="16.5" thickBot="1">
      <c r="A22" s="98"/>
      <c r="B22" s="51">
        <v>75101</v>
      </c>
      <c r="C22" s="91" t="s">
        <v>19</v>
      </c>
      <c r="D22" s="92">
        <v>3437</v>
      </c>
      <c r="E22" s="92">
        <v>3049</v>
      </c>
      <c r="F22" s="93">
        <v>-388</v>
      </c>
      <c r="G22" s="85">
        <f t="shared" si="0"/>
        <v>-0.11288914751236544</v>
      </c>
      <c r="H22" s="99"/>
      <c r="I22" s="3"/>
    </row>
    <row r="23" spans="1:9" ht="16.5" thickBot="1">
      <c r="A23" s="36">
        <v>754</v>
      </c>
      <c r="B23" s="31"/>
      <c r="C23" s="32" t="s">
        <v>6</v>
      </c>
      <c r="D23" s="33">
        <v>55688</v>
      </c>
      <c r="E23" s="34">
        <v>230888</v>
      </c>
      <c r="F23" s="69">
        <v>175200</v>
      </c>
      <c r="G23" s="82">
        <f t="shared" si="0"/>
        <v>3.146099698319207</v>
      </c>
      <c r="H23" s="83">
        <f>F23/F78</f>
        <v>0.03694174118309966</v>
      </c>
      <c r="I23" s="3"/>
    </row>
    <row r="24" spans="1:9" ht="15.75">
      <c r="A24" s="104"/>
      <c r="B24" s="35">
        <v>75412</v>
      </c>
      <c r="C24" s="27" t="s">
        <v>13</v>
      </c>
      <c r="D24" s="28">
        <v>1700</v>
      </c>
      <c r="E24" s="29">
        <v>127980</v>
      </c>
      <c r="F24" s="70">
        <v>126280</v>
      </c>
      <c r="G24" s="81">
        <f t="shared" si="0"/>
        <v>74.28235294117647</v>
      </c>
      <c r="H24" s="101"/>
      <c r="I24" s="3"/>
    </row>
    <row r="25" spans="1:9" ht="15.75">
      <c r="A25" s="105"/>
      <c r="B25" s="17">
        <v>75416</v>
      </c>
      <c r="C25" s="18" t="s">
        <v>29</v>
      </c>
      <c r="D25" s="19">
        <v>36500</v>
      </c>
      <c r="E25" s="20">
        <v>36722</v>
      </c>
      <c r="F25" s="75">
        <v>222</v>
      </c>
      <c r="G25" s="80">
        <f t="shared" si="0"/>
        <v>0.006082191780821918</v>
      </c>
      <c r="H25" s="106"/>
      <c r="I25" s="3"/>
    </row>
    <row r="26" spans="1:9" ht="16.5" thickBot="1">
      <c r="A26" s="68"/>
      <c r="B26" s="37">
        <v>75495</v>
      </c>
      <c r="C26" s="38" t="s">
        <v>61</v>
      </c>
      <c r="D26" s="46">
        <v>16488</v>
      </c>
      <c r="E26" s="47">
        <v>65186</v>
      </c>
      <c r="F26" s="72">
        <v>48698</v>
      </c>
      <c r="G26" s="86">
        <f t="shared" si="0"/>
        <v>2.9535419699175156</v>
      </c>
      <c r="H26" s="102"/>
      <c r="I26" s="3"/>
    </row>
    <row r="27" spans="1:9" ht="15.75">
      <c r="A27" s="56">
        <v>756</v>
      </c>
      <c r="B27" s="57"/>
      <c r="C27" s="58" t="s">
        <v>26</v>
      </c>
      <c r="D27" s="59">
        <v>14637753</v>
      </c>
      <c r="E27" s="60">
        <v>14375616</v>
      </c>
      <c r="F27" s="74">
        <v>-262137</v>
      </c>
      <c r="G27" s="87">
        <f t="shared" si="0"/>
        <v>-0.01790828141450399</v>
      </c>
      <c r="H27" s="88">
        <f>F27/F78</f>
        <v>-0.05527281511709016</v>
      </c>
      <c r="I27" s="3"/>
    </row>
    <row r="28" spans="1:9" ht="16.5" thickBot="1">
      <c r="A28" s="61"/>
      <c r="B28" s="62"/>
      <c r="C28" s="63" t="s">
        <v>55</v>
      </c>
      <c r="D28" s="64"/>
      <c r="E28" s="65"/>
      <c r="F28" s="76"/>
      <c r="G28" s="89"/>
      <c r="H28" s="90"/>
      <c r="I28" s="3"/>
    </row>
    <row r="29" spans="1:9" ht="15.75">
      <c r="A29" s="95"/>
      <c r="B29" s="115">
        <v>75601</v>
      </c>
      <c r="C29" s="116" t="s">
        <v>24</v>
      </c>
      <c r="D29" s="117">
        <v>61800</v>
      </c>
      <c r="E29" s="118">
        <v>62055</v>
      </c>
      <c r="F29" s="119">
        <v>255</v>
      </c>
      <c r="G29" s="120">
        <f t="shared" si="0"/>
        <v>0.00412621359223301</v>
      </c>
      <c r="H29" s="88"/>
      <c r="I29" s="3"/>
    </row>
    <row r="30" spans="1:9" ht="15.75">
      <c r="A30" s="105"/>
      <c r="B30" s="17">
        <v>75615</v>
      </c>
      <c r="C30" s="18" t="s">
        <v>27</v>
      </c>
      <c r="D30" s="19">
        <v>5249700</v>
      </c>
      <c r="E30" s="20">
        <v>4453597</v>
      </c>
      <c r="F30" s="75">
        <v>-796103</v>
      </c>
      <c r="G30" s="113">
        <f t="shared" si="0"/>
        <v>-0.1516473322285083</v>
      </c>
      <c r="H30" s="102"/>
      <c r="I30" s="3"/>
    </row>
    <row r="31" spans="1:9" ht="15.75">
      <c r="A31" s="105"/>
      <c r="B31" s="7"/>
      <c r="C31" s="13" t="s">
        <v>12</v>
      </c>
      <c r="D31" s="14"/>
      <c r="E31" s="15"/>
      <c r="F31" s="77"/>
      <c r="G31" s="114"/>
      <c r="H31" s="101"/>
      <c r="I31" s="3"/>
    </row>
    <row r="32" spans="1:9" ht="15.75">
      <c r="A32" s="105"/>
      <c r="B32" s="17">
        <v>75616</v>
      </c>
      <c r="C32" s="18" t="s">
        <v>56</v>
      </c>
      <c r="D32" s="19">
        <v>2607080</v>
      </c>
      <c r="E32" s="20">
        <v>3020634</v>
      </c>
      <c r="F32" s="75">
        <v>413554</v>
      </c>
      <c r="G32" s="81">
        <f t="shared" si="0"/>
        <v>0.1586272764932415</v>
      </c>
      <c r="H32" s="101"/>
      <c r="I32" s="3"/>
    </row>
    <row r="33" spans="1:9" ht="15.75">
      <c r="A33" s="105"/>
      <c r="B33" s="7"/>
      <c r="C33" s="13" t="s">
        <v>53</v>
      </c>
      <c r="D33" s="14"/>
      <c r="E33" s="15"/>
      <c r="F33" s="77"/>
      <c r="G33" s="80"/>
      <c r="H33" s="106"/>
      <c r="I33" s="3"/>
    </row>
    <row r="34" spans="1:9" ht="15.75">
      <c r="A34" s="105"/>
      <c r="B34" s="17">
        <v>75618</v>
      </c>
      <c r="C34" s="18" t="s">
        <v>1</v>
      </c>
      <c r="D34" s="19">
        <v>704000</v>
      </c>
      <c r="E34" s="20">
        <v>714577</v>
      </c>
      <c r="F34" s="75">
        <v>10577</v>
      </c>
      <c r="G34" s="80">
        <f t="shared" si="0"/>
        <v>0.015024147727272728</v>
      </c>
      <c r="H34" s="106"/>
      <c r="I34" s="3"/>
    </row>
    <row r="35" spans="1:9" ht="15.75">
      <c r="A35" s="105"/>
      <c r="B35" s="7"/>
      <c r="C35" s="13" t="s">
        <v>33</v>
      </c>
      <c r="D35" s="14"/>
      <c r="E35" s="15"/>
      <c r="F35" s="77"/>
      <c r="G35" s="80"/>
      <c r="H35" s="106"/>
      <c r="I35" s="3"/>
    </row>
    <row r="36" spans="1:9" ht="15.75">
      <c r="A36" s="105"/>
      <c r="B36" s="17">
        <v>75619</v>
      </c>
      <c r="C36" s="18" t="s">
        <v>64</v>
      </c>
      <c r="D36" s="19">
        <v>4000</v>
      </c>
      <c r="E36" s="20">
        <v>0</v>
      </c>
      <c r="F36" s="75">
        <v>-4000</v>
      </c>
      <c r="G36" s="80">
        <f t="shared" si="0"/>
        <v>-1</v>
      </c>
      <c r="H36" s="106"/>
      <c r="I36" s="3"/>
    </row>
    <row r="37" spans="1:9" ht="15.75">
      <c r="A37" s="105"/>
      <c r="B37" s="21">
        <v>75619</v>
      </c>
      <c r="C37" s="11" t="s">
        <v>64</v>
      </c>
      <c r="D37" s="12">
        <v>4000</v>
      </c>
      <c r="E37" s="22">
        <v>0</v>
      </c>
      <c r="F37" s="78">
        <v>-4000</v>
      </c>
      <c r="G37" s="80">
        <f t="shared" si="0"/>
        <v>-1</v>
      </c>
      <c r="H37" s="106"/>
      <c r="I37" s="3"/>
    </row>
    <row r="38" spans="1:9" ht="15.75">
      <c r="A38" s="105"/>
      <c r="B38" s="17">
        <v>75621</v>
      </c>
      <c r="C38" s="18" t="s">
        <v>21</v>
      </c>
      <c r="D38" s="19">
        <v>6011173</v>
      </c>
      <c r="E38" s="20">
        <v>6121173</v>
      </c>
      <c r="F38" s="75">
        <v>110000</v>
      </c>
      <c r="G38" s="80">
        <f t="shared" si="0"/>
        <v>0.018299257066798778</v>
      </c>
      <c r="H38" s="106"/>
      <c r="I38" s="3"/>
    </row>
    <row r="39" spans="1:9" ht="16.5" thickBot="1">
      <c r="A39" s="61"/>
      <c r="B39" s="121">
        <v>75647</v>
      </c>
      <c r="C39" s="122" t="s">
        <v>41</v>
      </c>
      <c r="D39" s="123">
        <v>0</v>
      </c>
      <c r="E39" s="124">
        <v>3580</v>
      </c>
      <c r="F39" s="125">
        <v>3580</v>
      </c>
      <c r="G39" s="126"/>
      <c r="H39" s="107"/>
      <c r="I39" s="3"/>
    </row>
    <row r="40" spans="1:9" ht="16.5" thickBot="1">
      <c r="A40" s="36">
        <v>758</v>
      </c>
      <c r="B40" s="31"/>
      <c r="C40" s="32" t="s">
        <v>51</v>
      </c>
      <c r="D40" s="33">
        <v>13784205</v>
      </c>
      <c r="E40" s="34">
        <v>12624931</v>
      </c>
      <c r="F40" s="69">
        <v>-1159274</v>
      </c>
      <c r="G40" s="82">
        <f t="shared" si="0"/>
        <v>-0.08410162211023414</v>
      </c>
      <c r="H40" s="83">
        <f>F40/F78</f>
        <v>-0.24443835655420476</v>
      </c>
      <c r="I40" s="3"/>
    </row>
    <row r="41" spans="1:9" ht="15.75">
      <c r="A41" s="98"/>
      <c r="B41" s="55">
        <v>75801</v>
      </c>
      <c r="C41" s="27" t="s">
        <v>63</v>
      </c>
      <c r="D41" s="28">
        <v>8021652</v>
      </c>
      <c r="E41" s="29">
        <v>6753078</v>
      </c>
      <c r="F41" s="70">
        <v>-1268574</v>
      </c>
      <c r="G41" s="81">
        <f t="shared" si="0"/>
        <v>-0.15814373398397238</v>
      </c>
      <c r="H41" s="101"/>
      <c r="I41" s="3"/>
    </row>
    <row r="42" spans="1:9" ht="16.5" thickBot="1">
      <c r="A42" s="103"/>
      <c r="B42" s="39">
        <v>75814</v>
      </c>
      <c r="C42" s="38" t="s">
        <v>40</v>
      </c>
      <c r="D42" s="46">
        <v>129467</v>
      </c>
      <c r="E42" s="47">
        <v>238767</v>
      </c>
      <c r="F42" s="72">
        <v>109300</v>
      </c>
      <c r="G42" s="86">
        <f t="shared" si="0"/>
        <v>0.8442305761313694</v>
      </c>
      <c r="H42" s="102"/>
      <c r="I42" s="3"/>
    </row>
    <row r="43" spans="1:9" ht="16.5" thickBot="1">
      <c r="A43" s="36">
        <v>801</v>
      </c>
      <c r="B43" s="31"/>
      <c r="C43" s="32" t="s">
        <v>57</v>
      </c>
      <c r="D43" s="33">
        <v>240201</v>
      </c>
      <c r="E43" s="34">
        <v>427600</v>
      </c>
      <c r="F43" s="69">
        <v>187399</v>
      </c>
      <c r="G43" s="82">
        <f t="shared" si="0"/>
        <v>0.7801757694597441</v>
      </c>
      <c r="H43" s="83">
        <f>F43/F78</f>
        <v>0.03951395751125396</v>
      </c>
      <c r="I43" s="3"/>
    </row>
    <row r="44" spans="1:9" ht="15.75">
      <c r="A44" s="103"/>
      <c r="B44" s="50">
        <v>80101</v>
      </c>
      <c r="C44" s="27" t="s">
        <v>23</v>
      </c>
      <c r="D44" s="28">
        <v>39653</v>
      </c>
      <c r="E44" s="29">
        <v>119134</v>
      </c>
      <c r="F44" s="70">
        <v>79481</v>
      </c>
      <c r="G44" s="81">
        <f t="shared" si="0"/>
        <v>2.0044132852495395</v>
      </c>
      <c r="H44" s="101"/>
      <c r="I44" s="3"/>
    </row>
    <row r="45" spans="1:9" ht="15.75">
      <c r="A45" s="104"/>
      <c r="B45" s="49">
        <v>80104</v>
      </c>
      <c r="C45" s="18" t="s">
        <v>60</v>
      </c>
      <c r="D45" s="19">
        <v>185963</v>
      </c>
      <c r="E45" s="20">
        <v>198743</v>
      </c>
      <c r="F45" s="75">
        <v>12780</v>
      </c>
      <c r="G45" s="80">
        <f t="shared" si="0"/>
        <v>0.0687233481929201</v>
      </c>
      <c r="H45" s="106"/>
      <c r="I45" s="3"/>
    </row>
    <row r="46" spans="1:9" ht="15.75">
      <c r="A46" s="105"/>
      <c r="B46" s="17">
        <v>80110</v>
      </c>
      <c r="C46" s="18" t="s">
        <v>28</v>
      </c>
      <c r="D46" s="19">
        <v>900</v>
      </c>
      <c r="E46" s="20">
        <v>2300</v>
      </c>
      <c r="F46" s="75">
        <v>1400</v>
      </c>
      <c r="G46" s="80">
        <f t="shared" si="0"/>
        <v>1.5555555555555556</v>
      </c>
      <c r="H46" s="106"/>
      <c r="I46" s="3"/>
    </row>
    <row r="47" spans="1:9" ht="15.75">
      <c r="A47" s="105"/>
      <c r="B47" s="17">
        <v>80113</v>
      </c>
      <c r="C47" s="18" t="s">
        <v>35</v>
      </c>
      <c r="D47" s="19">
        <v>5000</v>
      </c>
      <c r="E47" s="20">
        <v>8400</v>
      </c>
      <c r="F47" s="75">
        <v>3400</v>
      </c>
      <c r="G47" s="80">
        <f t="shared" si="0"/>
        <v>0.68</v>
      </c>
      <c r="H47" s="106"/>
      <c r="I47" s="3"/>
    </row>
    <row r="48" spans="1:9" ht="16.5" thickBot="1">
      <c r="A48" s="68"/>
      <c r="B48" s="37">
        <v>80195</v>
      </c>
      <c r="C48" s="38" t="s">
        <v>61</v>
      </c>
      <c r="D48" s="46">
        <v>8685</v>
      </c>
      <c r="E48" s="47">
        <v>99023</v>
      </c>
      <c r="F48" s="72">
        <v>90338</v>
      </c>
      <c r="G48" s="86">
        <f t="shared" si="0"/>
        <v>10.40161197466897</v>
      </c>
      <c r="H48" s="102"/>
      <c r="I48" s="3"/>
    </row>
    <row r="49" spans="1:9" ht="16.5" thickBot="1">
      <c r="A49" s="36">
        <v>851</v>
      </c>
      <c r="B49" s="31"/>
      <c r="C49" s="32" t="s">
        <v>3</v>
      </c>
      <c r="D49" s="33">
        <v>0</v>
      </c>
      <c r="E49" s="34">
        <v>3920</v>
      </c>
      <c r="F49" s="69">
        <v>3920</v>
      </c>
      <c r="G49" s="94"/>
      <c r="H49" s="83">
        <f>F49/F78</f>
        <v>0.000826550373503143</v>
      </c>
      <c r="I49" s="3"/>
    </row>
    <row r="50" spans="1:9" ht="15.75">
      <c r="A50" s="98"/>
      <c r="B50" s="35">
        <v>85153</v>
      </c>
      <c r="C50" s="27" t="s">
        <v>20</v>
      </c>
      <c r="D50" s="28">
        <v>0</v>
      </c>
      <c r="E50" s="29">
        <v>1960</v>
      </c>
      <c r="F50" s="70">
        <v>1960</v>
      </c>
      <c r="G50" s="81"/>
      <c r="H50" s="101"/>
      <c r="I50" s="3"/>
    </row>
    <row r="51" spans="1:9" ht="16.5" thickBot="1">
      <c r="A51" s="98"/>
      <c r="B51" s="37">
        <v>85154</v>
      </c>
      <c r="C51" s="38" t="s">
        <v>31</v>
      </c>
      <c r="D51" s="46">
        <v>0</v>
      </c>
      <c r="E51" s="47">
        <v>1960</v>
      </c>
      <c r="F51" s="72">
        <v>1960</v>
      </c>
      <c r="G51" s="86"/>
      <c r="H51" s="102"/>
      <c r="I51" s="3"/>
    </row>
    <row r="52" spans="1:9" ht="16.5" thickBot="1">
      <c r="A52" s="36">
        <v>852</v>
      </c>
      <c r="B52" s="31"/>
      <c r="C52" s="32" t="s">
        <v>66</v>
      </c>
      <c r="D52" s="33">
        <v>6976632</v>
      </c>
      <c r="E52" s="34">
        <v>7298520</v>
      </c>
      <c r="F52" s="69">
        <v>321888</v>
      </c>
      <c r="G52" s="82">
        <f t="shared" si="0"/>
        <v>0.046138021899392145</v>
      </c>
      <c r="H52" s="83">
        <f>F52/F78</f>
        <v>0.06787159352708666</v>
      </c>
      <c r="I52" s="3"/>
    </row>
    <row r="53" spans="1:9" ht="15.75">
      <c r="A53" s="104"/>
      <c r="B53" s="35">
        <v>85203</v>
      </c>
      <c r="C53" s="27" t="s">
        <v>59</v>
      </c>
      <c r="D53" s="28">
        <v>444900</v>
      </c>
      <c r="E53" s="29">
        <v>487253</v>
      </c>
      <c r="F53" s="70">
        <v>42353</v>
      </c>
      <c r="G53" s="81">
        <f t="shared" si="0"/>
        <v>0.095196673409755</v>
      </c>
      <c r="H53" s="101"/>
      <c r="I53" s="3"/>
    </row>
    <row r="54" spans="1:9" ht="15.75">
      <c r="A54" s="105"/>
      <c r="B54" s="17">
        <v>85212</v>
      </c>
      <c r="C54" s="18" t="s">
        <v>44</v>
      </c>
      <c r="D54" s="19">
        <v>4609500</v>
      </c>
      <c r="E54" s="20">
        <v>4466050</v>
      </c>
      <c r="F54" s="75">
        <v>-143450</v>
      </c>
      <c r="G54" s="80">
        <f t="shared" si="0"/>
        <v>-0.03112051198611563</v>
      </c>
      <c r="H54" s="106"/>
      <c r="I54" s="3"/>
    </row>
    <row r="55" spans="1:9" ht="15.75">
      <c r="A55" s="105"/>
      <c r="B55" s="7"/>
      <c r="C55" s="13" t="s">
        <v>46</v>
      </c>
      <c r="D55" s="14"/>
      <c r="E55" s="15"/>
      <c r="F55" s="77"/>
      <c r="G55" s="80"/>
      <c r="H55" s="106"/>
      <c r="I55" s="3"/>
    </row>
    <row r="56" spans="1:9" ht="15.75">
      <c r="A56" s="105"/>
      <c r="B56" s="17">
        <v>85213</v>
      </c>
      <c r="C56" s="18" t="s">
        <v>47</v>
      </c>
      <c r="D56" s="19">
        <v>43000</v>
      </c>
      <c r="E56" s="20">
        <v>35000</v>
      </c>
      <c r="F56" s="75">
        <v>-8000</v>
      </c>
      <c r="G56" s="80">
        <f t="shared" si="0"/>
        <v>-0.18604651162790697</v>
      </c>
      <c r="H56" s="106"/>
      <c r="I56" s="3"/>
    </row>
    <row r="57" spans="1:9" ht="15.75">
      <c r="A57" s="105"/>
      <c r="B57" s="7"/>
      <c r="C57" s="13" t="s">
        <v>16</v>
      </c>
      <c r="D57" s="14"/>
      <c r="E57" s="15"/>
      <c r="F57" s="77"/>
      <c r="G57" s="80"/>
      <c r="H57" s="106"/>
      <c r="I57" s="3"/>
    </row>
    <row r="58" spans="1:9" ht="15.75">
      <c r="A58" s="105"/>
      <c r="B58" s="16">
        <v>85214</v>
      </c>
      <c r="C58" s="8" t="s">
        <v>54</v>
      </c>
      <c r="D58" s="9">
        <v>995900</v>
      </c>
      <c r="E58" s="10">
        <v>1165900</v>
      </c>
      <c r="F58" s="71">
        <v>170000</v>
      </c>
      <c r="G58" s="80">
        <f t="shared" si="0"/>
        <v>0.1706998694648057</v>
      </c>
      <c r="H58" s="106"/>
      <c r="I58" s="3"/>
    </row>
    <row r="59" spans="1:9" ht="15.75">
      <c r="A59" s="105"/>
      <c r="B59" s="17">
        <v>85219</v>
      </c>
      <c r="C59" s="18" t="s">
        <v>58</v>
      </c>
      <c r="D59" s="19">
        <v>497900</v>
      </c>
      <c r="E59" s="20">
        <v>625885</v>
      </c>
      <c r="F59" s="75">
        <v>127985</v>
      </c>
      <c r="G59" s="80">
        <f t="shared" si="0"/>
        <v>0.2570496083550914</v>
      </c>
      <c r="H59" s="106"/>
      <c r="I59" s="3"/>
    </row>
    <row r="60" spans="1:9" ht="15.75">
      <c r="A60" s="105"/>
      <c r="B60" s="16">
        <v>85228</v>
      </c>
      <c r="C60" s="8" t="s">
        <v>14</v>
      </c>
      <c r="D60" s="9">
        <v>180000</v>
      </c>
      <c r="E60" s="10">
        <v>181000</v>
      </c>
      <c r="F60" s="71">
        <v>1000</v>
      </c>
      <c r="G60" s="80">
        <f t="shared" si="0"/>
        <v>0.005555555555555556</v>
      </c>
      <c r="H60" s="106"/>
      <c r="I60" s="3"/>
    </row>
    <row r="61" spans="1:9" ht="15.75">
      <c r="A61" s="105"/>
      <c r="B61" s="16">
        <v>85232</v>
      </c>
      <c r="C61" s="8" t="s">
        <v>8</v>
      </c>
      <c r="D61" s="9">
        <v>0</v>
      </c>
      <c r="E61" s="10">
        <v>3000</v>
      </c>
      <c r="F61" s="71">
        <v>3000</v>
      </c>
      <c r="G61" s="80"/>
      <c r="H61" s="106"/>
      <c r="I61" s="3"/>
    </row>
    <row r="62" spans="1:9" ht="16.5" thickBot="1">
      <c r="A62" s="68"/>
      <c r="B62" s="37">
        <v>85295</v>
      </c>
      <c r="C62" s="38" t="s">
        <v>61</v>
      </c>
      <c r="D62" s="46">
        <v>205432</v>
      </c>
      <c r="E62" s="47">
        <v>334432</v>
      </c>
      <c r="F62" s="72">
        <v>129000</v>
      </c>
      <c r="G62" s="86">
        <f t="shared" si="0"/>
        <v>0.6279450134351026</v>
      </c>
      <c r="H62" s="102"/>
      <c r="I62" s="3"/>
    </row>
    <row r="63" spans="1:9" ht="16.5" thickBot="1">
      <c r="A63" s="36">
        <v>854</v>
      </c>
      <c r="B63" s="31"/>
      <c r="C63" s="32" t="s">
        <v>10</v>
      </c>
      <c r="D63" s="33">
        <v>0</v>
      </c>
      <c r="E63" s="34">
        <v>477322</v>
      </c>
      <c r="F63" s="69">
        <v>477322</v>
      </c>
      <c r="G63" s="94"/>
      <c r="H63" s="83">
        <f>F63/F78</f>
        <v>0.10064558096460899</v>
      </c>
      <c r="I63" s="3"/>
    </row>
    <row r="64" spans="1:9" ht="16.5" thickBot="1">
      <c r="A64" s="103"/>
      <c r="B64" s="51">
        <v>85415</v>
      </c>
      <c r="C64" s="52" t="s">
        <v>11</v>
      </c>
      <c r="D64" s="53">
        <v>0</v>
      </c>
      <c r="E64" s="54">
        <v>477322</v>
      </c>
      <c r="F64" s="73">
        <v>477322</v>
      </c>
      <c r="G64" s="85"/>
      <c r="H64" s="99"/>
      <c r="I64" s="3"/>
    </row>
    <row r="65" spans="1:9" ht="16.5" thickBot="1">
      <c r="A65" s="36">
        <v>900</v>
      </c>
      <c r="B65" s="31"/>
      <c r="C65" s="32" t="s">
        <v>49</v>
      </c>
      <c r="D65" s="33">
        <v>7220</v>
      </c>
      <c r="E65" s="34">
        <v>492329</v>
      </c>
      <c r="F65" s="69">
        <v>485109</v>
      </c>
      <c r="G65" s="82">
        <f t="shared" si="0"/>
        <v>67.18961218836566</v>
      </c>
      <c r="H65" s="83">
        <f>F65/F78</f>
        <v>0.10228750641319802</v>
      </c>
      <c r="I65" s="3"/>
    </row>
    <row r="66" spans="1:9" ht="15.75">
      <c r="A66" s="103"/>
      <c r="B66" s="50">
        <v>90001</v>
      </c>
      <c r="C66" s="27" t="s">
        <v>37</v>
      </c>
      <c r="D66" s="28">
        <v>0</v>
      </c>
      <c r="E66" s="29">
        <v>462696</v>
      </c>
      <c r="F66" s="70">
        <v>462696</v>
      </c>
      <c r="G66" s="81"/>
      <c r="H66" s="101"/>
      <c r="I66" s="3"/>
    </row>
    <row r="67" spans="1:9" ht="15.75">
      <c r="A67" s="104"/>
      <c r="B67" s="49">
        <v>90003</v>
      </c>
      <c r="C67" s="18" t="s">
        <v>43</v>
      </c>
      <c r="D67" s="19">
        <v>6720</v>
      </c>
      <c r="E67" s="20">
        <v>23434</v>
      </c>
      <c r="F67" s="75">
        <v>16714</v>
      </c>
      <c r="G67" s="80">
        <f t="shared" si="0"/>
        <v>2.487202380952381</v>
      </c>
      <c r="H67" s="106"/>
      <c r="I67" s="3"/>
    </row>
    <row r="68" spans="1:9" ht="15.75">
      <c r="A68" s="105"/>
      <c r="B68" s="17">
        <v>90015</v>
      </c>
      <c r="C68" s="18" t="s">
        <v>50</v>
      </c>
      <c r="D68" s="19">
        <v>0</v>
      </c>
      <c r="E68" s="20">
        <v>1864</v>
      </c>
      <c r="F68" s="75">
        <v>1864</v>
      </c>
      <c r="G68" s="80"/>
      <c r="H68" s="106"/>
      <c r="I68" s="3"/>
    </row>
    <row r="69" spans="1:9" ht="16.5" thickBot="1">
      <c r="A69" s="68"/>
      <c r="B69" s="37">
        <v>90095</v>
      </c>
      <c r="C69" s="38" t="s">
        <v>61</v>
      </c>
      <c r="D69" s="46">
        <v>500</v>
      </c>
      <c r="E69" s="47">
        <v>4335</v>
      </c>
      <c r="F69" s="72">
        <v>3835</v>
      </c>
      <c r="G69" s="86">
        <f t="shared" si="0"/>
        <v>7.67</v>
      </c>
      <c r="H69" s="102"/>
      <c r="I69" s="3"/>
    </row>
    <row r="70" spans="1:9" ht="16.5" thickBot="1">
      <c r="A70" s="48">
        <v>921</v>
      </c>
      <c r="B70" s="31"/>
      <c r="C70" s="32" t="s">
        <v>0</v>
      </c>
      <c r="D70" s="33">
        <v>1000</v>
      </c>
      <c r="E70" s="34">
        <v>39604</v>
      </c>
      <c r="F70" s="69">
        <v>38604</v>
      </c>
      <c r="G70" s="82">
        <f aca="true" t="shared" si="1" ref="G70:G78">F70/D70</f>
        <v>38.604</v>
      </c>
      <c r="H70" s="83">
        <f>F70/F78</f>
        <v>0.008139834341509014</v>
      </c>
      <c r="I70" s="3"/>
    </row>
    <row r="71" spans="1:9" ht="15.75">
      <c r="A71" s="98"/>
      <c r="B71" s="35">
        <v>92105</v>
      </c>
      <c r="C71" s="27" t="s">
        <v>15</v>
      </c>
      <c r="D71" s="28">
        <v>1000</v>
      </c>
      <c r="E71" s="29">
        <v>29318</v>
      </c>
      <c r="F71" s="70">
        <v>28318</v>
      </c>
      <c r="G71" s="81">
        <f t="shared" si="1"/>
        <v>28.318</v>
      </c>
      <c r="H71" s="101"/>
      <c r="I71" s="3"/>
    </row>
    <row r="72" spans="1:9" ht="15.75">
      <c r="A72" s="98"/>
      <c r="B72" s="16">
        <v>92108</v>
      </c>
      <c r="C72" s="8" t="s">
        <v>30</v>
      </c>
      <c r="D72" s="9">
        <v>0</v>
      </c>
      <c r="E72" s="10">
        <v>10000</v>
      </c>
      <c r="F72" s="71">
        <v>10000</v>
      </c>
      <c r="G72" s="80"/>
      <c r="H72" s="106"/>
      <c r="I72" s="3"/>
    </row>
    <row r="73" spans="1:9" ht="16.5" thickBot="1">
      <c r="A73" s="98"/>
      <c r="B73" s="37">
        <v>92109</v>
      </c>
      <c r="C73" s="38" t="s">
        <v>39</v>
      </c>
      <c r="D73" s="46">
        <v>0</v>
      </c>
      <c r="E73" s="47">
        <v>286</v>
      </c>
      <c r="F73" s="72">
        <v>286</v>
      </c>
      <c r="G73" s="86"/>
      <c r="H73" s="102"/>
      <c r="I73" s="3"/>
    </row>
    <row r="74" spans="1:9" ht="16.5" thickBot="1">
      <c r="A74" s="48">
        <v>926</v>
      </c>
      <c r="B74" s="31"/>
      <c r="C74" s="32" t="s">
        <v>25</v>
      </c>
      <c r="D74" s="33">
        <v>89900</v>
      </c>
      <c r="E74" s="34">
        <v>722891</v>
      </c>
      <c r="F74" s="69">
        <v>632991</v>
      </c>
      <c r="G74" s="82">
        <f t="shared" si="1"/>
        <v>7.041056729699666</v>
      </c>
      <c r="H74" s="83">
        <f>F74/F78</f>
        <v>0.13346911925360408</v>
      </c>
      <c r="I74" s="3"/>
    </row>
    <row r="75" spans="1:9" ht="15.75">
      <c r="A75" s="104"/>
      <c r="B75" s="35">
        <v>92601</v>
      </c>
      <c r="C75" s="27" t="s">
        <v>45</v>
      </c>
      <c r="D75" s="28">
        <v>0</v>
      </c>
      <c r="E75" s="29">
        <v>666000</v>
      </c>
      <c r="F75" s="70">
        <v>666000</v>
      </c>
      <c r="G75" s="81"/>
      <c r="H75" s="101"/>
      <c r="I75" s="3"/>
    </row>
    <row r="76" spans="1:9" ht="15.75">
      <c r="A76" s="105"/>
      <c r="B76" s="37">
        <v>92604</v>
      </c>
      <c r="C76" s="38" t="s">
        <v>42</v>
      </c>
      <c r="D76" s="9">
        <v>89900</v>
      </c>
      <c r="E76" s="10">
        <v>52710</v>
      </c>
      <c r="F76" s="71">
        <v>-37190</v>
      </c>
      <c r="G76" s="80">
        <f t="shared" si="1"/>
        <v>-0.41368186874304785</v>
      </c>
      <c r="H76" s="106"/>
      <c r="I76" s="3"/>
    </row>
    <row r="77" spans="1:9" ht="16.5" thickBot="1">
      <c r="A77" s="68"/>
      <c r="B77" s="39">
        <v>92605</v>
      </c>
      <c r="C77" s="40" t="s">
        <v>34</v>
      </c>
      <c r="D77" s="46">
        <v>0</v>
      </c>
      <c r="E77" s="47">
        <v>4181</v>
      </c>
      <c r="F77" s="72">
        <v>4181</v>
      </c>
      <c r="G77" s="86"/>
      <c r="H77" s="102"/>
      <c r="I77" s="3"/>
    </row>
    <row r="78" spans="1:9" ht="16.5" thickBot="1">
      <c r="A78" s="43"/>
      <c r="B78" s="44"/>
      <c r="C78" s="45" t="s">
        <v>69</v>
      </c>
      <c r="D78" s="127">
        <v>40366400</v>
      </c>
      <c r="E78" s="128">
        <v>45109002.660000004</v>
      </c>
      <c r="F78" s="129">
        <v>4742602.66</v>
      </c>
      <c r="G78" s="82">
        <f t="shared" si="1"/>
        <v>0.11748886846486187</v>
      </c>
      <c r="H78" s="83">
        <f>SUM(H5:H77)</f>
        <v>0.9999999999999998</v>
      </c>
      <c r="I78" s="3"/>
    </row>
    <row r="79" spans="1:8" ht="15">
      <c r="A79" s="41"/>
      <c r="B79" s="42"/>
      <c r="C79" s="4"/>
      <c r="D79" s="25"/>
      <c r="E79" s="25"/>
      <c r="F79" s="25"/>
      <c r="G79" s="79"/>
      <c r="H79" s="79"/>
    </row>
  </sheetData>
  <mergeCells count="1">
    <mergeCell ref="F3:H3"/>
  </mergeCells>
  <printOptions/>
  <pageMargins left="0.47" right="0.17" top="1.31" bottom="0.51" header="0.7" footer="0.2"/>
  <pageSetup horizontalDpi="600" verticalDpi="600" orientation="landscape" paperSize="10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2009-03-20T10:44:57Z</cp:lastPrinted>
  <dcterms:created xsi:type="dcterms:W3CDTF">2009-03-19T13:53:06Z</dcterms:created>
  <dcterms:modified xsi:type="dcterms:W3CDTF">2009-03-20T10:47:52Z</dcterms:modified>
  <cp:category/>
  <cp:version/>
  <cp:contentType/>
  <cp:contentStatus/>
</cp:coreProperties>
</file>