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<sst xmlns="http://schemas.openxmlformats.org/spreadsheetml/2006/main" count="227" uniqueCount="118">
  <si>
    <t>Wykaz zadań inwestycyjnych na 2008 rok</t>
  </si>
  <si>
    <t>Lp</t>
  </si>
  <si>
    <t>Nazwa i lokalizacja inwestycji</t>
  </si>
  <si>
    <t>Dział</t>
  </si>
  <si>
    <t>Rozdział</t>
  </si>
  <si>
    <t>§</t>
  </si>
  <si>
    <t>Całkowita wartość inwestycji</t>
  </si>
  <si>
    <t>Nakłady do 31.12.2007 r.</t>
  </si>
  <si>
    <t>Plan przed zmianą na 2008 r.</t>
  </si>
  <si>
    <t>Zmiana planu</t>
  </si>
  <si>
    <t>Plan na 2008 r. po zmianie</t>
  </si>
  <si>
    <t>Źródła finansowania</t>
  </si>
  <si>
    <t>Uwagi</t>
  </si>
  <si>
    <t>Środki własne</t>
  </si>
  <si>
    <t>Dotacje i inne</t>
  </si>
  <si>
    <t>Droga rolna Szczawina-St.Łomnica</t>
  </si>
  <si>
    <t>Realiz. UMiG</t>
  </si>
  <si>
    <t>Adaptacja lokalu Mały Rynek 2 na potrzeby Informacji Turystycznej</t>
  </si>
  <si>
    <t>-</t>
  </si>
  <si>
    <t>Remont elewacji budynku po Gimnazjum Nr 1 przy ul. W.Polskiego w Bystrzycy Kł. /Holiczówka/ oraz wymiana  okien</t>
  </si>
  <si>
    <t>Realizacja ZBK</t>
  </si>
  <si>
    <t>Wymiana pieca co w budynku po Gimnazjum Nr 1 przy ul. W.Polskiego w Bystrzycy Kł. /Holiczówka</t>
  </si>
  <si>
    <t>Zakup samochodu dla ZBK</t>
  </si>
  <si>
    <t>Zakup działki w starej Łomnicy</t>
  </si>
  <si>
    <t>_</t>
  </si>
  <si>
    <t>Realiz.UMiG</t>
  </si>
  <si>
    <t>Zakup pieca co do budynku szkoły w Gorzanowie</t>
  </si>
  <si>
    <t>Realizacja UMiG</t>
  </si>
  <si>
    <t>Rozbudowa kaplicy cmentarnej przy ul.1 Maja w Bystrzycy Kł i remont ogrodzenia</t>
  </si>
  <si>
    <t>Licencja-program Elektroniczny Obieg Dokumentów</t>
  </si>
  <si>
    <t>Realziacja UMiG</t>
  </si>
  <si>
    <t>Modernizacja parkingu przy UMiG w Bystrzyca Kł.</t>
  </si>
  <si>
    <t>Rozbudowa monitoringu budynku UMiG</t>
  </si>
  <si>
    <t>Modernizacja ratusza w Bystrzycy Kł. /pomieszczenia na parterze/</t>
  </si>
  <si>
    <t>Możliwość pozyskania dotacji z Ministerstwa Kultury do 50% zadania</t>
  </si>
  <si>
    <t>Termomodernizacja budynku UMiG  w Bystrzycy Kł.</t>
  </si>
  <si>
    <t>Zakup komputerów dla UMiG</t>
  </si>
  <si>
    <t>Zakup pieca do remizy OSP w Zabłociu</t>
  </si>
  <si>
    <t>Budowa garażu -samochód pożarniczy OSP St.Waliszów</t>
  </si>
  <si>
    <t>Zakup samochodu pożarniczego dla OPS Stary Waliszów</t>
  </si>
  <si>
    <t>Realizacja OSP St.Waliszów Możliwość pozyskania dotacji z WFOŚiGW</t>
  </si>
  <si>
    <t>Zakup samochodu pożarniczego i motopompy dla OSP Wilkanów</t>
  </si>
  <si>
    <t>Zakup samochodu dla Straży Miejskiej</t>
  </si>
  <si>
    <t>Modernizacja budynku po dworcu PKP w Bystrzycy Kł.</t>
  </si>
  <si>
    <t>Realizacja OPS</t>
  </si>
  <si>
    <t>Rezerwa celowa na zadania inwestycyjne</t>
  </si>
  <si>
    <t>Modernizacja sanitariatów w Szkole Podstawowej Nr 1 w Bystrzycy Kł.</t>
  </si>
  <si>
    <t>Realizacja SP NR 1 Bystrzyca Kł.</t>
  </si>
  <si>
    <t>Modernizacja sanitariatów w Szkole Podstawowej Nr 2 w Bystrzycy Kł.</t>
  </si>
  <si>
    <t>Realizacja SP NR 2 w Bystrzycy Kł.</t>
  </si>
  <si>
    <t>Wymiana okien w Szkole Podstawowej w Starej Łomnicy</t>
  </si>
  <si>
    <t>Realizacja SP St.Łomnica</t>
  </si>
  <si>
    <t>Zakup i wymiana pieca c.o. oraz instalacji elektrycznej w Przedszkolu Nr 2 w Bystrzycy Kł.</t>
  </si>
  <si>
    <t>Realizacja Przedszkole Nr 2 w Bystrzycy Kł.</t>
  </si>
  <si>
    <t>Wymiana dachu azbestowego w Przedszkolu Nr 2 w Bystrzycy Kł.-budynek ul.Wojska Polskiego 5</t>
  </si>
  <si>
    <t>Zakup komputerów dla OPS</t>
  </si>
  <si>
    <t>Remont dachu budynku OPS                    w Bystrzycy Kł.</t>
  </si>
  <si>
    <t>Wymiana palników w piecach c.o. z oleju na gaz  w budynku OPS w Bystrzycy Kł</t>
  </si>
  <si>
    <t>Zakup samochodu BUS</t>
  </si>
  <si>
    <t>Realizacja OPS-możliwość dofinansowania od sponsorów     z Holandii</t>
  </si>
  <si>
    <t>Wniesienie kapitału zakładowego do spółki ZWIK</t>
  </si>
  <si>
    <t>Budowa kanalizacji sanitarnej Pławnica-Idzików</t>
  </si>
  <si>
    <t>Budowa kanalizacji sanitarnej w Starym i Nowym Waliszowie - opracowanie dokumentacji</t>
  </si>
  <si>
    <t>900</t>
  </si>
  <si>
    <t>90001</t>
  </si>
  <si>
    <t>Rewiatlizacja Pl.Wolności, Kościelna i Rycerska w Bystrzycy Kł-dokumentacja techniczna</t>
  </si>
  <si>
    <t>Budowa kanalizacji w Starej i Nowej Łomnicy</t>
  </si>
  <si>
    <t>Realizacja UMIG</t>
  </si>
  <si>
    <t>Opracowanie dokumentacji Studium Wykonalaności na gosp.ściekową</t>
  </si>
  <si>
    <t>Budowa studni w Starkówku</t>
  </si>
  <si>
    <t>Zakup urządzenia do ciśnienia ul.Lotników Bystrzyca Kł.</t>
  </si>
  <si>
    <t>Realizacja ZWiK</t>
  </si>
  <si>
    <t>Zakup płyty wibracyjnej do utwardzania terenu</t>
  </si>
  <si>
    <t>Realizacja ZWIK</t>
  </si>
  <si>
    <t>Podłączenie 5 budynków przy ul.Nadbrzeżnej do kolektora oczyszczalni ścieków</t>
  </si>
  <si>
    <t>Zakup aparatu do poboru wody</t>
  </si>
  <si>
    <t>Realziacja ZWiK</t>
  </si>
  <si>
    <t>Zakup samochodu</t>
  </si>
  <si>
    <t>Budowa oświetlenia drogowego w Starej Bystrzycy oraz w Bystrzycy Kł. przy ul. Strażackiej</t>
  </si>
  <si>
    <t>Budowa dodatkowych 30 punktów świetlnych w Starej Bystrzycy - dokumentacja techniczna</t>
  </si>
  <si>
    <t>Budowa 1 punktu świetlnego w Bystrzycy Kł. przy ul.Zgody</t>
  </si>
  <si>
    <t>90015</t>
  </si>
  <si>
    <t>Budowa oświetlenia drogowego w Nowym Waliszowie-9 pkt.świetlnych dokumentacja techniczna</t>
  </si>
  <si>
    <t>Realziacja UM&lt;iG</t>
  </si>
  <si>
    <t>Budowa oświetlenia drogowego w Międzygórzu ul.Śnieżna-dokumentacja techniczna</t>
  </si>
  <si>
    <t>Budowa oświetlenia drogowego na ul. Ludowej</t>
  </si>
  <si>
    <t>Odbudowa murów oporowych przy Placu Szpitalnym 4w Bystrzycy Kłodzkiej</t>
  </si>
  <si>
    <t>Monitoring Pl.Wolnosci i ul.Okrzei w Bystrzycy Kł.</t>
  </si>
  <si>
    <t>90095</t>
  </si>
  <si>
    <t>Remont muru oporowego i schodów na zapleczu budynku przy  ul. Starobystrzyckiej</t>
  </si>
  <si>
    <t>Remont świetlicy i wiercenie studni    w Pławnicy</t>
  </si>
  <si>
    <t>921</t>
  </si>
  <si>
    <t>92109</t>
  </si>
  <si>
    <t>Realizacja MGOK</t>
  </si>
  <si>
    <t>Budowa studni  w Wilkanowie dla WDK oraz podłączenie wody do Szkoły Podstawowej</t>
  </si>
  <si>
    <t xml:space="preserve">Realizacja MGOK </t>
  </si>
  <si>
    <t>Remont dachu na WDK w Nowym Waliszowie /azbest/</t>
  </si>
  <si>
    <t>Realizacja MGOK - wniosek  do UE</t>
  </si>
  <si>
    <t>Remont dachu –Świetlica w Ponikwie</t>
  </si>
  <si>
    <t>Remont elewacji WDK Pławnica</t>
  </si>
  <si>
    <t>Budowa przyłącza energetycznego i 2 punktów świetlnych ma boisku w Starej Łomnicy</t>
  </si>
  <si>
    <t>926</t>
  </si>
  <si>
    <t>92601</t>
  </si>
  <si>
    <t>Realizacja BCKF</t>
  </si>
  <si>
    <t>Modernizacja budynku socjalnego przy kortach tenisowych w Bystrzycy Kł /przebieralnia/</t>
  </si>
  <si>
    <t>Wykonanie przyłącza energetycznego i 1 punktu świetlnego na boisku w Idzikowie</t>
  </si>
  <si>
    <t>Moje boisko Orlik 2012 wykonanie mapy i badań geotechnicznych i udział własny gminy w zadaniu</t>
  </si>
  <si>
    <t>Realizacja WIiP</t>
  </si>
  <si>
    <t>Modernizacja węzła sanitarnego w budynku BCKF w Bystrzycy Kł.</t>
  </si>
  <si>
    <t>92604</t>
  </si>
  <si>
    <t>Narciarskie trasy biegowe</t>
  </si>
  <si>
    <t xml:space="preserve">Razem </t>
  </si>
  <si>
    <t>Burmistrza Bystrzycy Kł.</t>
  </si>
  <si>
    <t>z dnia 30 września  2008 r.</t>
  </si>
  <si>
    <t xml:space="preserve"> </t>
  </si>
  <si>
    <t xml:space="preserve">Realizacja UMiG 35 % udziału własnego </t>
  </si>
  <si>
    <r>
      <t>Załącznik nr 3 do Zarządzenia nr 0151</t>
    </r>
    <r>
      <rPr>
        <sz val="10"/>
        <rFont val="Arial"/>
        <family val="2"/>
      </rPr>
      <t>/4</t>
    </r>
    <r>
      <rPr>
        <i/>
        <sz val="10"/>
        <rFont val="Times New Roman"/>
        <family val="1"/>
      </rPr>
      <t>52</t>
    </r>
    <r>
      <rPr>
        <sz val="10"/>
        <rFont val="Arial"/>
        <family val="2"/>
      </rPr>
      <t>/08</t>
    </r>
  </si>
  <si>
    <t>Zakup samochodu służbowego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</si>
</sst>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vertical="top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 vertical="top"/>
    </xf>
    <xf numFmtId="3" fontId="9" fillId="0" borderId="8" xfId="0" applyNumberFormat="1" applyFont="1" applyBorder="1" applyAlignment="1">
      <alignment vertical="top"/>
    </xf>
    <xf numFmtId="3" fontId="9" fillId="0" borderId="8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8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9" fillId="0" borderId="7" xfId="0" applyNumberFormat="1" applyFont="1" applyBorder="1" applyAlignment="1">
      <alignment vertical="top"/>
    </xf>
    <xf numFmtId="0" fontId="9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3" fontId="7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1" fontId="8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75" zoomScaleNormal="75" workbookViewId="0" topLeftCell="A34">
      <selection activeCell="B37" sqref="B37"/>
    </sheetView>
  </sheetViews>
  <sheetFormatPr defaultColWidth="9.140625" defaultRowHeight="12.75"/>
  <cols>
    <col min="1" max="1" width="3.57421875" style="0" bestFit="1" customWidth="1"/>
    <col min="2" max="2" width="32.421875" style="0" customWidth="1"/>
    <col min="3" max="3" width="5.28125" style="0" bestFit="1" customWidth="1"/>
    <col min="4" max="4" width="7.8515625" style="0" bestFit="1" customWidth="1"/>
    <col min="5" max="5" width="5.8515625" style="0" bestFit="1" customWidth="1"/>
    <col min="6" max="6" width="11.421875" style="0" customWidth="1"/>
    <col min="7" max="7" width="10.28125" style="0" customWidth="1"/>
    <col min="8" max="8" width="13.140625" style="0" customWidth="1"/>
    <col min="9" max="9" width="11.57421875" style="0" bestFit="1" customWidth="1"/>
    <col min="10" max="10" width="12.00390625" style="0" customWidth="1"/>
    <col min="11" max="11" width="13.28125" style="0" bestFit="1" customWidth="1"/>
    <col min="12" max="12" width="8.8515625" style="0" bestFit="1" customWidth="1"/>
    <col min="13" max="13" width="9.8515625" style="0" bestFit="1" customWidth="1"/>
  </cols>
  <sheetData>
    <row r="1" spans="1:13" ht="12.75">
      <c r="A1" s="1"/>
      <c r="B1" s="2"/>
      <c r="C1" s="1"/>
      <c r="D1" s="1"/>
      <c r="E1" s="1"/>
      <c r="F1" s="1"/>
      <c r="G1" s="1"/>
      <c r="H1" s="1"/>
      <c r="I1" s="1"/>
      <c r="J1" s="3" t="s">
        <v>116</v>
      </c>
      <c r="K1" s="3"/>
      <c r="L1" s="3"/>
      <c r="M1" s="4"/>
    </row>
    <row r="2" spans="1:13" ht="13.5">
      <c r="A2" s="5"/>
      <c r="B2" s="6"/>
      <c r="C2" s="5"/>
      <c r="D2" s="5"/>
      <c r="E2" s="5"/>
      <c r="F2" s="7"/>
      <c r="G2" s="5"/>
      <c r="H2" s="5"/>
      <c r="I2" s="5"/>
      <c r="J2" s="8" t="s">
        <v>112</v>
      </c>
      <c r="K2" s="8"/>
      <c r="L2" s="8"/>
      <c r="M2" s="4"/>
    </row>
    <row r="3" spans="1:13" ht="13.5">
      <c r="A3" s="5"/>
      <c r="B3" s="6"/>
      <c r="C3" s="5"/>
      <c r="D3" s="5"/>
      <c r="E3" s="5"/>
      <c r="F3" s="7"/>
      <c r="G3" s="5"/>
      <c r="H3" s="5"/>
      <c r="I3" s="5"/>
      <c r="J3" s="8" t="s">
        <v>113</v>
      </c>
      <c r="K3" s="8"/>
      <c r="L3" s="8"/>
      <c r="M3" s="4"/>
    </row>
    <row r="4" spans="1:13" ht="19.5" thickBo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7" t="s">
        <v>1</v>
      </c>
      <c r="B5" s="59" t="s">
        <v>2</v>
      </c>
      <c r="C5" s="61" t="s">
        <v>3</v>
      </c>
      <c r="D5" s="61" t="s">
        <v>4</v>
      </c>
      <c r="E5" s="63" t="s">
        <v>5</v>
      </c>
      <c r="F5" s="65" t="s">
        <v>6</v>
      </c>
      <c r="G5" s="61" t="s">
        <v>7</v>
      </c>
      <c r="H5" s="63" t="s">
        <v>8</v>
      </c>
      <c r="I5" s="63" t="s">
        <v>9</v>
      </c>
      <c r="J5" s="63" t="s">
        <v>10</v>
      </c>
      <c r="K5" s="67" t="s">
        <v>11</v>
      </c>
      <c r="L5" s="68"/>
      <c r="M5" s="69" t="s">
        <v>12</v>
      </c>
    </row>
    <row r="6" spans="1:13" ht="21.75" thickBot="1">
      <c r="A6" s="58"/>
      <c r="B6" s="60"/>
      <c r="C6" s="62"/>
      <c r="D6" s="62"/>
      <c r="E6" s="64"/>
      <c r="F6" s="66"/>
      <c r="G6" s="62"/>
      <c r="H6" s="64"/>
      <c r="I6" s="64"/>
      <c r="J6" s="64"/>
      <c r="K6" s="9" t="s">
        <v>13</v>
      </c>
      <c r="L6" s="9" t="s">
        <v>14</v>
      </c>
      <c r="M6" s="70"/>
    </row>
    <row r="7" spans="1:13" ht="15.75">
      <c r="A7" s="10">
        <v>1</v>
      </c>
      <c r="B7" s="11" t="s">
        <v>15</v>
      </c>
      <c r="C7" s="12">
        <v>600</v>
      </c>
      <c r="D7" s="12">
        <v>60016</v>
      </c>
      <c r="E7" s="12">
        <v>605</v>
      </c>
      <c r="F7" s="13">
        <v>1441992</v>
      </c>
      <c r="G7" s="13"/>
      <c r="H7" s="14">
        <v>1441992</v>
      </c>
      <c r="I7" s="14"/>
      <c r="J7" s="15">
        <f>SUM(H7:I7)</f>
        <v>1441992</v>
      </c>
      <c r="K7" s="16">
        <f>J7-L7</f>
        <v>998760</v>
      </c>
      <c r="L7" s="17">
        <v>443232</v>
      </c>
      <c r="M7" s="18" t="s">
        <v>16</v>
      </c>
    </row>
    <row r="8" spans="1:13" ht="27">
      <c r="A8" s="19">
        <v>2</v>
      </c>
      <c r="B8" s="20" t="s">
        <v>17</v>
      </c>
      <c r="C8" s="21">
        <v>630</v>
      </c>
      <c r="D8" s="21">
        <v>63003</v>
      </c>
      <c r="E8" s="21">
        <v>606</v>
      </c>
      <c r="F8" s="54">
        <v>33000</v>
      </c>
      <c r="G8" s="22" t="s">
        <v>18</v>
      </c>
      <c r="H8" s="55">
        <v>33000</v>
      </c>
      <c r="I8" s="23">
        <v>-17524</v>
      </c>
      <c r="J8" s="24">
        <f aca="true" t="shared" si="0" ref="J8:J69">SUM(H8:I8)</f>
        <v>15476</v>
      </c>
      <c r="K8" s="25">
        <f aca="true" t="shared" si="1" ref="K8:K69">J8-L8</f>
        <v>15476</v>
      </c>
      <c r="L8" s="26"/>
      <c r="M8" s="18" t="s">
        <v>16</v>
      </c>
    </row>
    <row r="9" spans="1:13" ht="54">
      <c r="A9" s="27">
        <v>3</v>
      </c>
      <c r="B9" s="28" t="s">
        <v>19</v>
      </c>
      <c r="C9" s="29">
        <v>700</v>
      </c>
      <c r="D9" s="29">
        <v>70001</v>
      </c>
      <c r="E9" s="29">
        <v>621</v>
      </c>
      <c r="F9" s="30">
        <v>129500</v>
      </c>
      <c r="G9" s="31" t="s">
        <v>18</v>
      </c>
      <c r="H9" s="32">
        <v>135000</v>
      </c>
      <c r="I9" s="32"/>
      <c r="J9" s="24">
        <f t="shared" si="0"/>
        <v>135000</v>
      </c>
      <c r="K9" s="25">
        <f t="shared" si="1"/>
        <v>135000</v>
      </c>
      <c r="L9" s="26"/>
      <c r="M9" s="33" t="s">
        <v>20</v>
      </c>
    </row>
    <row r="10" spans="1:13" ht="54">
      <c r="A10" s="27">
        <v>4</v>
      </c>
      <c r="B10" s="28" t="s">
        <v>21</v>
      </c>
      <c r="C10" s="29">
        <v>700</v>
      </c>
      <c r="D10" s="29">
        <v>70001</v>
      </c>
      <c r="E10" s="29">
        <v>621</v>
      </c>
      <c r="F10" s="30">
        <v>9500</v>
      </c>
      <c r="G10" s="31"/>
      <c r="H10" s="32">
        <v>9500</v>
      </c>
      <c r="I10" s="32"/>
      <c r="J10" s="24">
        <f t="shared" si="0"/>
        <v>9500</v>
      </c>
      <c r="K10" s="25">
        <f t="shared" si="1"/>
        <v>9500</v>
      </c>
      <c r="L10" s="26"/>
      <c r="M10" s="33" t="s">
        <v>20</v>
      </c>
    </row>
    <row r="11" spans="1:13" ht="22.5">
      <c r="A11" s="27">
        <v>5</v>
      </c>
      <c r="B11" s="28" t="s">
        <v>22</v>
      </c>
      <c r="C11" s="29">
        <v>700</v>
      </c>
      <c r="D11" s="29">
        <v>70001</v>
      </c>
      <c r="E11" s="29">
        <v>621</v>
      </c>
      <c r="F11" s="30">
        <v>40000</v>
      </c>
      <c r="G11" s="31" t="s">
        <v>18</v>
      </c>
      <c r="H11" s="32">
        <v>40000</v>
      </c>
      <c r="I11" s="32"/>
      <c r="J11" s="24">
        <f t="shared" si="0"/>
        <v>40000</v>
      </c>
      <c r="K11" s="25">
        <f t="shared" si="1"/>
        <v>40000</v>
      </c>
      <c r="L11" s="26"/>
      <c r="M11" s="33" t="s">
        <v>20</v>
      </c>
    </row>
    <row r="12" spans="1:13" ht="15.75">
      <c r="A12" s="27">
        <v>6</v>
      </c>
      <c r="B12" s="28" t="s">
        <v>23</v>
      </c>
      <c r="C12" s="29">
        <v>700</v>
      </c>
      <c r="D12" s="29">
        <v>70005</v>
      </c>
      <c r="E12" s="29">
        <v>606</v>
      </c>
      <c r="F12" s="30">
        <v>4955</v>
      </c>
      <c r="G12" s="31" t="s">
        <v>24</v>
      </c>
      <c r="H12" s="32">
        <v>4955</v>
      </c>
      <c r="I12" s="32"/>
      <c r="J12" s="24">
        <f t="shared" si="0"/>
        <v>4955</v>
      </c>
      <c r="K12" s="25">
        <f t="shared" si="1"/>
        <v>4955</v>
      </c>
      <c r="L12" s="26"/>
      <c r="M12" s="33" t="s">
        <v>25</v>
      </c>
    </row>
    <row r="13" spans="1:13" ht="27">
      <c r="A13" s="27">
        <v>7</v>
      </c>
      <c r="B13" s="28" t="s">
        <v>26</v>
      </c>
      <c r="C13" s="29">
        <v>700</v>
      </c>
      <c r="D13" s="29">
        <v>70005</v>
      </c>
      <c r="E13" s="29">
        <v>606</v>
      </c>
      <c r="F13" s="30">
        <v>15000</v>
      </c>
      <c r="G13" s="31"/>
      <c r="H13" s="32">
        <v>15000</v>
      </c>
      <c r="I13" s="32"/>
      <c r="J13" s="24">
        <f t="shared" si="0"/>
        <v>15000</v>
      </c>
      <c r="K13" s="25">
        <f t="shared" si="1"/>
        <v>15000</v>
      </c>
      <c r="L13" s="26"/>
      <c r="M13" s="34" t="s">
        <v>27</v>
      </c>
    </row>
    <row r="14" spans="1:13" ht="40.5">
      <c r="A14" s="35">
        <v>8</v>
      </c>
      <c r="B14" s="36" t="s">
        <v>28</v>
      </c>
      <c r="C14" s="37">
        <v>710</v>
      </c>
      <c r="D14" s="37">
        <v>71035</v>
      </c>
      <c r="E14" s="37">
        <v>605</v>
      </c>
      <c r="F14" s="38">
        <v>150000</v>
      </c>
      <c r="G14" s="39" t="s">
        <v>18</v>
      </c>
      <c r="H14" s="25">
        <v>100000</v>
      </c>
      <c r="I14" s="25"/>
      <c r="J14" s="24">
        <f>SUM(H14:I14)</f>
        <v>100000</v>
      </c>
      <c r="K14" s="25">
        <f t="shared" si="1"/>
        <v>100000</v>
      </c>
      <c r="L14" s="40"/>
      <c r="M14" s="34" t="s">
        <v>27</v>
      </c>
    </row>
    <row r="15" spans="1:13" ht="27">
      <c r="A15" s="35">
        <v>9</v>
      </c>
      <c r="B15" s="36" t="s">
        <v>29</v>
      </c>
      <c r="C15" s="37">
        <v>750</v>
      </c>
      <c r="D15" s="37">
        <v>75018</v>
      </c>
      <c r="E15" s="37">
        <v>663</v>
      </c>
      <c r="F15" s="38">
        <v>24400</v>
      </c>
      <c r="G15" s="39" t="s">
        <v>24</v>
      </c>
      <c r="H15" s="25">
        <v>24400</v>
      </c>
      <c r="I15" s="25"/>
      <c r="J15" s="24">
        <f t="shared" si="0"/>
        <v>24400</v>
      </c>
      <c r="K15" s="25">
        <f t="shared" si="1"/>
        <v>24400</v>
      </c>
      <c r="L15" s="40"/>
      <c r="M15" s="34" t="s">
        <v>30</v>
      </c>
    </row>
    <row r="16" spans="1:13" ht="27">
      <c r="A16" s="35">
        <v>10</v>
      </c>
      <c r="B16" s="36" t="s">
        <v>31</v>
      </c>
      <c r="C16" s="37">
        <v>750</v>
      </c>
      <c r="D16" s="37">
        <v>75023</v>
      </c>
      <c r="E16" s="37">
        <v>605</v>
      </c>
      <c r="F16" s="38">
        <v>50000</v>
      </c>
      <c r="G16" s="39" t="s">
        <v>18</v>
      </c>
      <c r="H16" s="25">
        <v>20000</v>
      </c>
      <c r="I16" s="25"/>
      <c r="J16" s="24">
        <f>SUM(H16:I16)</f>
        <v>20000</v>
      </c>
      <c r="K16" s="25">
        <f t="shared" si="1"/>
        <v>20000</v>
      </c>
      <c r="L16" s="40"/>
      <c r="M16" s="34" t="s">
        <v>27</v>
      </c>
    </row>
    <row r="17" spans="1:13" ht="27">
      <c r="A17" s="35">
        <v>11</v>
      </c>
      <c r="B17" s="36" t="s">
        <v>32</v>
      </c>
      <c r="C17" s="37">
        <v>750</v>
      </c>
      <c r="D17" s="37">
        <v>75023</v>
      </c>
      <c r="E17" s="37">
        <v>605</v>
      </c>
      <c r="F17" s="38">
        <v>20000</v>
      </c>
      <c r="G17" s="39" t="s">
        <v>18</v>
      </c>
      <c r="H17" s="25">
        <v>20000</v>
      </c>
      <c r="I17" s="25"/>
      <c r="J17" s="24">
        <f t="shared" si="0"/>
        <v>20000</v>
      </c>
      <c r="K17" s="25">
        <f t="shared" si="1"/>
        <v>20000</v>
      </c>
      <c r="L17" s="40"/>
      <c r="M17" s="34" t="s">
        <v>27</v>
      </c>
    </row>
    <row r="18" spans="1:13" ht="67.5">
      <c r="A18" s="35">
        <v>12</v>
      </c>
      <c r="B18" s="36" t="s">
        <v>33</v>
      </c>
      <c r="C18" s="37">
        <v>750</v>
      </c>
      <c r="D18" s="37">
        <v>75023</v>
      </c>
      <c r="E18" s="37">
        <v>605</v>
      </c>
      <c r="F18" s="38">
        <v>1060334</v>
      </c>
      <c r="G18" s="38">
        <v>27833</v>
      </c>
      <c r="H18" s="25">
        <v>913134</v>
      </c>
      <c r="I18" s="25"/>
      <c r="J18" s="24">
        <f t="shared" si="0"/>
        <v>913134</v>
      </c>
      <c r="K18" s="25">
        <f t="shared" si="1"/>
        <v>913134</v>
      </c>
      <c r="L18" s="40"/>
      <c r="M18" s="34" t="s">
        <v>34</v>
      </c>
    </row>
    <row r="19" spans="1:13" ht="27">
      <c r="A19" s="35">
        <v>13</v>
      </c>
      <c r="B19" s="36" t="s">
        <v>35</v>
      </c>
      <c r="C19" s="37">
        <v>750</v>
      </c>
      <c r="D19" s="37">
        <v>75023</v>
      </c>
      <c r="E19" s="37">
        <v>606</v>
      </c>
      <c r="F19" s="38">
        <v>32786</v>
      </c>
      <c r="G19" s="39" t="s">
        <v>18</v>
      </c>
      <c r="H19" s="25">
        <v>32786</v>
      </c>
      <c r="I19" s="25"/>
      <c r="J19" s="24">
        <f t="shared" si="0"/>
        <v>32786</v>
      </c>
      <c r="K19" s="25">
        <f t="shared" si="1"/>
        <v>32786</v>
      </c>
      <c r="L19" s="40"/>
      <c r="M19" s="34" t="s">
        <v>27</v>
      </c>
    </row>
    <row r="20" spans="1:13" ht="22.5">
      <c r="A20" s="35">
        <v>14</v>
      </c>
      <c r="B20" s="36" t="s">
        <v>36</v>
      </c>
      <c r="C20" s="37">
        <v>750</v>
      </c>
      <c r="D20" s="37">
        <v>72023</v>
      </c>
      <c r="E20" s="37">
        <v>606</v>
      </c>
      <c r="F20" s="38">
        <v>18032</v>
      </c>
      <c r="G20" s="39" t="s">
        <v>18</v>
      </c>
      <c r="H20" s="25">
        <v>18032</v>
      </c>
      <c r="I20" s="25"/>
      <c r="J20" s="24">
        <f t="shared" si="0"/>
        <v>18032</v>
      </c>
      <c r="K20" s="25">
        <f t="shared" si="1"/>
        <v>18032</v>
      </c>
      <c r="L20" s="40"/>
      <c r="M20" s="34" t="s">
        <v>27</v>
      </c>
    </row>
    <row r="21" spans="1:13" ht="27">
      <c r="A21" s="35">
        <v>15</v>
      </c>
      <c r="B21" s="36" t="s">
        <v>37</v>
      </c>
      <c r="C21" s="37">
        <v>754</v>
      </c>
      <c r="D21" s="37">
        <v>75412</v>
      </c>
      <c r="E21" s="37">
        <v>606</v>
      </c>
      <c r="F21" s="38">
        <v>8000</v>
      </c>
      <c r="G21" s="39"/>
      <c r="H21" s="25">
        <v>8000</v>
      </c>
      <c r="I21" s="25"/>
      <c r="J21" s="24">
        <f t="shared" si="0"/>
        <v>8000</v>
      </c>
      <c r="K21" s="25">
        <f t="shared" si="1"/>
        <v>8000</v>
      </c>
      <c r="L21" s="40"/>
      <c r="M21" s="34" t="s">
        <v>27</v>
      </c>
    </row>
    <row r="22" spans="1:13" ht="27">
      <c r="A22" s="35">
        <v>16</v>
      </c>
      <c r="B22" s="36" t="s">
        <v>38</v>
      </c>
      <c r="C22" s="37">
        <v>754</v>
      </c>
      <c r="D22" s="37">
        <v>75412</v>
      </c>
      <c r="E22" s="37">
        <v>623</v>
      </c>
      <c r="F22" s="38">
        <v>0</v>
      </c>
      <c r="G22" s="39" t="s">
        <v>18</v>
      </c>
      <c r="H22" s="25">
        <v>50000</v>
      </c>
      <c r="I22" s="25"/>
      <c r="J22" s="24">
        <f t="shared" si="0"/>
        <v>50000</v>
      </c>
      <c r="K22" s="25">
        <f t="shared" si="1"/>
        <v>50000</v>
      </c>
      <c r="L22" s="40"/>
      <c r="M22" s="34" t="s">
        <v>27</v>
      </c>
    </row>
    <row r="23" spans="1:13" ht="78.75">
      <c r="A23" s="35">
        <v>17</v>
      </c>
      <c r="B23" s="36" t="s">
        <v>39</v>
      </c>
      <c r="C23" s="37">
        <v>754</v>
      </c>
      <c r="D23" s="37">
        <v>75412</v>
      </c>
      <c r="E23" s="37">
        <v>623</v>
      </c>
      <c r="F23" s="38">
        <v>0</v>
      </c>
      <c r="G23" s="39" t="s">
        <v>18</v>
      </c>
      <c r="H23" s="25">
        <v>360600</v>
      </c>
      <c r="I23" s="25">
        <v>-5600</v>
      </c>
      <c r="J23" s="24">
        <f t="shared" si="0"/>
        <v>355000</v>
      </c>
      <c r="K23" s="25">
        <f t="shared" si="1"/>
        <v>355000</v>
      </c>
      <c r="L23" s="40"/>
      <c r="M23" s="34" t="s">
        <v>40</v>
      </c>
    </row>
    <row r="24" spans="1:13" ht="27">
      <c r="A24" s="35">
        <v>18</v>
      </c>
      <c r="B24" s="36" t="s">
        <v>41</v>
      </c>
      <c r="C24" s="37">
        <v>754</v>
      </c>
      <c r="D24" s="37">
        <v>75412</v>
      </c>
      <c r="E24" s="37">
        <v>6069</v>
      </c>
      <c r="F24" s="38">
        <v>687191</v>
      </c>
      <c r="G24" s="39" t="s">
        <v>18</v>
      </c>
      <c r="H24" s="25">
        <v>103079</v>
      </c>
      <c r="I24" s="25"/>
      <c r="J24" s="24">
        <f t="shared" si="0"/>
        <v>103079</v>
      </c>
      <c r="K24" s="25">
        <f t="shared" si="1"/>
        <v>103079</v>
      </c>
      <c r="L24" s="40"/>
      <c r="M24" s="34" t="s">
        <v>27</v>
      </c>
    </row>
    <row r="25" spans="1:13" ht="27">
      <c r="A25" s="35">
        <v>19</v>
      </c>
      <c r="B25" s="36" t="s">
        <v>42</v>
      </c>
      <c r="C25" s="37">
        <v>754</v>
      </c>
      <c r="D25" s="37">
        <v>75416</v>
      </c>
      <c r="E25" s="37">
        <v>606</v>
      </c>
      <c r="F25" s="38">
        <v>40000</v>
      </c>
      <c r="G25" s="39" t="s">
        <v>18</v>
      </c>
      <c r="H25" s="25">
        <v>35404</v>
      </c>
      <c r="I25" s="25"/>
      <c r="J25" s="24">
        <f t="shared" si="0"/>
        <v>35404</v>
      </c>
      <c r="K25" s="25">
        <f t="shared" si="1"/>
        <v>35404</v>
      </c>
      <c r="L25" s="40"/>
      <c r="M25" s="34" t="s">
        <v>27</v>
      </c>
    </row>
    <row r="26" spans="1:13" ht="27">
      <c r="A26" s="35">
        <v>20</v>
      </c>
      <c r="B26" s="36" t="s">
        <v>43</v>
      </c>
      <c r="C26" s="37">
        <v>754</v>
      </c>
      <c r="D26" s="37">
        <v>75416</v>
      </c>
      <c r="E26" s="37">
        <v>605</v>
      </c>
      <c r="F26" s="38">
        <v>135000</v>
      </c>
      <c r="G26" s="39" t="s">
        <v>18</v>
      </c>
      <c r="H26" s="25">
        <v>130000</v>
      </c>
      <c r="I26" s="25"/>
      <c r="J26" s="24">
        <f t="shared" si="0"/>
        <v>130000</v>
      </c>
      <c r="K26" s="25">
        <f t="shared" si="1"/>
        <v>130000</v>
      </c>
      <c r="L26" s="40"/>
      <c r="M26" s="34" t="s">
        <v>44</v>
      </c>
    </row>
    <row r="27" spans="1:13" ht="27">
      <c r="A27" s="35">
        <v>21</v>
      </c>
      <c r="B27" s="36" t="s">
        <v>45</v>
      </c>
      <c r="C27" s="37">
        <v>758</v>
      </c>
      <c r="D27" s="37">
        <v>75818</v>
      </c>
      <c r="E27" s="37">
        <v>680</v>
      </c>
      <c r="F27" s="38"/>
      <c r="G27" s="39"/>
      <c r="H27" s="25">
        <v>0</v>
      </c>
      <c r="I27" s="25"/>
      <c r="J27" s="24">
        <f t="shared" si="0"/>
        <v>0</v>
      </c>
      <c r="K27" s="25">
        <f t="shared" si="1"/>
        <v>0</v>
      </c>
      <c r="L27" s="40"/>
      <c r="M27" s="34" t="s">
        <v>27</v>
      </c>
    </row>
    <row r="28" spans="1:13" ht="45">
      <c r="A28" s="35">
        <v>22</v>
      </c>
      <c r="B28" s="36" t="s">
        <v>46</v>
      </c>
      <c r="C28" s="37">
        <v>801</v>
      </c>
      <c r="D28" s="37">
        <v>80101</v>
      </c>
      <c r="E28" s="37">
        <v>605</v>
      </c>
      <c r="F28" s="38">
        <v>45000</v>
      </c>
      <c r="G28" s="39" t="s">
        <v>18</v>
      </c>
      <c r="H28" s="25">
        <v>57460</v>
      </c>
      <c r="I28" s="25"/>
      <c r="J28" s="24">
        <f t="shared" si="0"/>
        <v>57460</v>
      </c>
      <c r="K28" s="25">
        <f t="shared" si="1"/>
        <v>57460</v>
      </c>
      <c r="L28" s="40"/>
      <c r="M28" s="34" t="s">
        <v>47</v>
      </c>
    </row>
    <row r="29" spans="1:13" ht="45">
      <c r="A29" s="35">
        <v>23</v>
      </c>
      <c r="B29" s="36" t="s">
        <v>48</v>
      </c>
      <c r="C29" s="37">
        <v>801</v>
      </c>
      <c r="D29" s="37">
        <v>80101</v>
      </c>
      <c r="E29" s="37">
        <v>605</v>
      </c>
      <c r="F29" s="38">
        <v>27210</v>
      </c>
      <c r="G29" s="39"/>
      <c r="H29" s="25">
        <v>27210</v>
      </c>
      <c r="I29" s="25"/>
      <c r="J29" s="24">
        <f t="shared" si="0"/>
        <v>27210</v>
      </c>
      <c r="K29" s="25">
        <f t="shared" si="1"/>
        <v>27210</v>
      </c>
      <c r="L29" s="40"/>
      <c r="M29" s="34" t="s">
        <v>49</v>
      </c>
    </row>
    <row r="30" spans="1:13" ht="27">
      <c r="A30" s="35">
        <v>24</v>
      </c>
      <c r="B30" s="36" t="s">
        <v>50</v>
      </c>
      <c r="C30" s="37">
        <v>801</v>
      </c>
      <c r="D30" s="37">
        <v>80101</v>
      </c>
      <c r="E30" s="37">
        <v>605</v>
      </c>
      <c r="F30" s="38">
        <v>3800</v>
      </c>
      <c r="G30" s="39" t="s">
        <v>18</v>
      </c>
      <c r="H30" s="25">
        <v>3800</v>
      </c>
      <c r="I30" s="25">
        <v>-3800</v>
      </c>
      <c r="J30" s="24">
        <f t="shared" si="0"/>
        <v>0</v>
      </c>
      <c r="K30" s="25">
        <f t="shared" si="1"/>
        <v>0</v>
      </c>
      <c r="L30" s="40"/>
      <c r="M30" s="34" t="s">
        <v>51</v>
      </c>
    </row>
    <row r="31" spans="1:13" ht="56.25">
      <c r="A31" s="35">
        <v>25</v>
      </c>
      <c r="B31" s="36" t="s">
        <v>52</v>
      </c>
      <c r="C31" s="37">
        <v>801</v>
      </c>
      <c r="D31" s="37">
        <v>80104</v>
      </c>
      <c r="E31" s="37">
        <v>606</v>
      </c>
      <c r="F31" s="38">
        <v>45200</v>
      </c>
      <c r="G31" s="39" t="s">
        <v>18</v>
      </c>
      <c r="H31" s="25">
        <v>45200</v>
      </c>
      <c r="I31" s="25"/>
      <c r="J31" s="24">
        <f t="shared" si="0"/>
        <v>45200</v>
      </c>
      <c r="K31" s="25">
        <f t="shared" si="1"/>
        <v>45200</v>
      </c>
      <c r="L31" s="40"/>
      <c r="M31" s="34" t="s">
        <v>53</v>
      </c>
    </row>
    <row r="32" spans="1:13" ht="56.25">
      <c r="A32" s="35">
        <v>26</v>
      </c>
      <c r="B32" s="36" t="s">
        <v>54</v>
      </c>
      <c r="C32" s="37">
        <v>801</v>
      </c>
      <c r="D32" s="37">
        <v>80104</v>
      </c>
      <c r="E32" s="37">
        <v>605</v>
      </c>
      <c r="F32" s="38">
        <v>98000</v>
      </c>
      <c r="G32" s="39"/>
      <c r="H32" s="25">
        <v>98000</v>
      </c>
      <c r="I32" s="25"/>
      <c r="J32" s="24">
        <f t="shared" si="0"/>
        <v>98000</v>
      </c>
      <c r="K32" s="25">
        <f t="shared" si="1"/>
        <v>98000</v>
      </c>
      <c r="L32" s="40"/>
      <c r="M32" s="34" t="s">
        <v>53</v>
      </c>
    </row>
    <row r="33" spans="1:13" ht="22.5">
      <c r="A33" s="35">
        <v>27</v>
      </c>
      <c r="B33" s="36" t="s">
        <v>55</v>
      </c>
      <c r="C33" s="37">
        <v>852</v>
      </c>
      <c r="D33" s="37">
        <v>85212</v>
      </c>
      <c r="E33" s="37">
        <v>606</v>
      </c>
      <c r="F33" s="38">
        <v>16000</v>
      </c>
      <c r="G33" s="39"/>
      <c r="H33" s="25">
        <v>16000</v>
      </c>
      <c r="I33" s="25"/>
      <c r="J33" s="24">
        <f>SUM(H33:I33)</f>
        <v>16000</v>
      </c>
      <c r="K33" s="25">
        <f t="shared" si="1"/>
        <v>0</v>
      </c>
      <c r="L33" s="40">
        <v>16000</v>
      </c>
      <c r="M33" s="34" t="s">
        <v>44</v>
      </c>
    </row>
    <row r="34" spans="1:13" ht="27">
      <c r="A34" s="35">
        <v>28</v>
      </c>
      <c r="B34" s="36" t="s">
        <v>56</v>
      </c>
      <c r="C34" s="37">
        <v>852</v>
      </c>
      <c r="D34" s="37">
        <v>85219</v>
      </c>
      <c r="E34" s="37">
        <v>605</v>
      </c>
      <c r="F34" s="38">
        <v>35000</v>
      </c>
      <c r="G34" s="39" t="s">
        <v>18</v>
      </c>
      <c r="H34" s="25">
        <v>35000</v>
      </c>
      <c r="I34" s="25"/>
      <c r="J34" s="24">
        <f t="shared" si="0"/>
        <v>35000</v>
      </c>
      <c r="K34" s="25">
        <f t="shared" si="1"/>
        <v>35000</v>
      </c>
      <c r="L34" s="40"/>
      <c r="M34" s="34" t="s">
        <v>44</v>
      </c>
    </row>
    <row r="35" spans="1:13" ht="40.5">
      <c r="A35" s="35">
        <v>29</v>
      </c>
      <c r="B35" s="36" t="s">
        <v>57</v>
      </c>
      <c r="C35" s="37">
        <v>852</v>
      </c>
      <c r="D35" s="37">
        <v>85219</v>
      </c>
      <c r="E35" s="37">
        <v>605</v>
      </c>
      <c r="F35" s="38">
        <v>10000</v>
      </c>
      <c r="G35" s="39" t="s">
        <v>18</v>
      </c>
      <c r="H35" s="25">
        <v>10000</v>
      </c>
      <c r="I35" s="25"/>
      <c r="J35" s="24">
        <f t="shared" si="0"/>
        <v>10000</v>
      </c>
      <c r="K35" s="25">
        <f t="shared" si="1"/>
        <v>10000</v>
      </c>
      <c r="L35" s="40"/>
      <c r="M35" s="34" t="s">
        <v>44</v>
      </c>
    </row>
    <row r="36" spans="1:13" ht="45">
      <c r="A36" s="35">
        <v>30</v>
      </c>
      <c r="B36" s="36" t="s">
        <v>58</v>
      </c>
      <c r="C36" s="37">
        <v>852</v>
      </c>
      <c r="D36" s="37">
        <v>85219</v>
      </c>
      <c r="E36" s="37">
        <v>606</v>
      </c>
      <c r="F36" s="38">
        <v>140000</v>
      </c>
      <c r="G36" s="39" t="s">
        <v>18</v>
      </c>
      <c r="H36" s="25">
        <v>37800</v>
      </c>
      <c r="I36" s="25"/>
      <c r="J36" s="24">
        <f t="shared" si="0"/>
        <v>37800</v>
      </c>
      <c r="K36" s="25">
        <f t="shared" si="1"/>
        <v>37800</v>
      </c>
      <c r="L36" s="40"/>
      <c r="M36" s="34" t="s">
        <v>115</v>
      </c>
    </row>
    <row r="37" spans="1:13" ht="78.75">
      <c r="A37" s="35">
        <v>31</v>
      </c>
      <c r="B37" s="36" t="s">
        <v>117</v>
      </c>
      <c r="C37" s="37">
        <v>852</v>
      </c>
      <c r="D37" s="37">
        <v>85219</v>
      </c>
      <c r="E37" s="37">
        <v>606</v>
      </c>
      <c r="F37" s="38">
        <v>20000</v>
      </c>
      <c r="G37" s="39"/>
      <c r="H37" s="25">
        <v>10000</v>
      </c>
      <c r="I37" s="25"/>
      <c r="J37" s="24">
        <f>SUM(H37:I37)</f>
        <v>10000</v>
      </c>
      <c r="K37" s="25">
        <f t="shared" si="1"/>
        <v>10000</v>
      </c>
      <c r="L37" s="40"/>
      <c r="M37" s="34" t="s">
        <v>59</v>
      </c>
    </row>
    <row r="38" spans="1:13" ht="27">
      <c r="A38" s="35">
        <v>32</v>
      </c>
      <c r="B38" s="36" t="s">
        <v>60</v>
      </c>
      <c r="C38" s="37">
        <v>900</v>
      </c>
      <c r="D38" s="37">
        <v>90001</v>
      </c>
      <c r="E38" s="37">
        <v>601</v>
      </c>
      <c r="F38" s="38">
        <v>70000</v>
      </c>
      <c r="G38" s="39" t="s">
        <v>18</v>
      </c>
      <c r="H38" s="25">
        <v>1134472</v>
      </c>
      <c r="I38" s="25"/>
      <c r="J38" s="24">
        <f t="shared" si="0"/>
        <v>1134472</v>
      </c>
      <c r="K38" s="25">
        <f t="shared" si="1"/>
        <v>1134472</v>
      </c>
      <c r="L38" s="40"/>
      <c r="M38" s="34" t="s">
        <v>30</v>
      </c>
    </row>
    <row r="39" spans="1:13" ht="27">
      <c r="A39" s="35">
        <v>33</v>
      </c>
      <c r="B39" s="36" t="s">
        <v>61</v>
      </c>
      <c r="C39" s="37">
        <v>900</v>
      </c>
      <c r="D39" s="37">
        <v>90001</v>
      </c>
      <c r="E39" s="37">
        <v>605</v>
      </c>
      <c r="F39" s="38">
        <v>200000</v>
      </c>
      <c r="G39" s="39" t="s">
        <v>18</v>
      </c>
      <c r="H39" s="25">
        <v>200000</v>
      </c>
      <c r="I39" s="25"/>
      <c r="J39" s="24">
        <f t="shared" si="0"/>
        <v>200000</v>
      </c>
      <c r="K39" s="25">
        <f t="shared" si="1"/>
        <v>200000</v>
      </c>
      <c r="L39" s="40"/>
      <c r="M39" s="34" t="s">
        <v>27</v>
      </c>
    </row>
    <row r="40" spans="1:13" ht="40.5">
      <c r="A40" s="35">
        <v>34</v>
      </c>
      <c r="B40" s="36" t="s">
        <v>62</v>
      </c>
      <c r="C40" s="37" t="s">
        <v>63</v>
      </c>
      <c r="D40" s="37" t="s">
        <v>64</v>
      </c>
      <c r="E40" s="37">
        <v>605</v>
      </c>
      <c r="F40" s="38">
        <v>200000</v>
      </c>
      <c r="G40" s="39" t="s">
        <v>18</v>
      </c>
      <c r="H40" s="25">
        <v>200000</v>
      </c>
      <c r="I40" s="25"/>
      <c r="J40" s="24">
        <f t="shared" si="0"/>
        <v>200000</v>
      </c>
      <c r="K40" s="25">
        <f t="shared" si="1"/>
        <v>200000</v>
      </c>
      <c r="L40" s="40"/>
      <c r="M40" s="34" t="s">
        <v>27</v>
      </c>
    </row>
    <row r="41" spans="1:13" ht="40.5">
      <c r="A41" s="35">
        <v>35</v>
      </c>
      <c r="B41" s="36" t="s">
        <v>65</v>
      </c>
      <c r="C41" s="37" t="s">
        <v>63</v>
      </c>
      <c r="D41" s="37" t="s">
        <v>64</v>
      </c>
      <c r="E41" s="37">
        <v>605</v>
      </c>
      <c r="F41" s="38">
        <v>267000</v>
      </c>
      <c r="G41" s="38">
        <v>4500</v>
      </c>
      <c r="H41" s="25">
        <v>345600</v>
      </c>
      <c r="I41" s="25"/>
      <c r="J41" s="24">
        <f t="shared" si="0"/>
        <v>345600</v>
      </c>
      <c r="K41" s="25">
        <f t="shared" si="1"/>
        <v>345600</v>
      </c>
      <c r="L41" s="40"/>
      <c r="M41" s="34" t="s">
        <v>27</v>
      </c>
    </row>
    <row r="42" spans="1:13" ht="27">
      <c r="A42" s="35">
        <v>36</v>
      </c>
      <c r="B42" s="36" t="s">
        <v>66</v>
      </c>
      <c r="C42" s="37" t="s">
        <v>63</v>
      </c>
      <c r="D42" s="37" t="s">
        <v>64</v>
      </c>
      <c r="E42" s="37">
        <v>605</v>
      </c>
      <c r="F42" s="38">
        <v>200000</v>
      </c>
      <c r="G42" s="39" t="s">
        <v>18</v>
      </c>
      <c r="H42" s="25">
        <v>200000</v>
      </c>
      <c r="I42" s="25"/>
      <c r="J42" s="24">
        <f t="shared" si="0"/>
        <v>200000</v>
      </c>
      <c r="K42" s="25">
        <f t="shared" si="1"/>
        <v>200000</v>
      </c>
      <c r="L42" s="40"/>
      <c r="M42" s="34" t="s">
        <v>67</v>
      </c>
    </row>
    <row r="43" spans="1:13" ht="27">
      <c r="A43" s="35">
        <v>37</v>
      </c>
      <c r="B43" s="36" t="s">
        <v>68</v>
      </c>
      <c r="C43" s="37">
        <v>900</v>
      </c>
      <c r="D43" s="37">
        <v>90001</v>
      </c>
      <c r="E43" s="37">
        <v>605</v>
      </c>
      <c r="F43" s="38">
        <v>250000</v>
      </c>
      <c r="G43" s="39" t="s">
        <v>18</v>
      </c>
      <c r="H43" s="25">
        <v>325380</v>
      </c>
      <c r="I43" s="25"/>
      <c r="J43" s="24">
        <f t="shared" si="0"/>
        <v>325380</v>
      </c>
      <c r="K43" s="25">
        <f t="shared" si="1"/>
        <v>325380</v>
      </c>
      <c r="L43" s="40"/>
      <c r="M43" s="34" t="s">
        <v>27</v>
      </c>
    </row>
    <row r="44" spans="1:13" ht="22.5">
      <c r="A44" s="35">
        <v>38</v>
      </c>
      <c r="B44" s="36" t="s">
        <v>69</v>
      </c>
      <c r="C44" s="37">
        <v>900</v>
      </c>
      <c r="D44" s="37">
        <v>90001</v>
      </c>
      <c r="E44" s="37">
        <v>605</v>
      </c>
      <c r="F44" s="38">
        <v>50000</v>
      </c>
      <c r="G44" s="39"/>
      <c r="H44" s="25">
        <v>50000</v>
      </c>
      <c r="I44" s="25"/>
      <c r="J44" s="24">
        <f t="shared" si="0"/>
        <v>50000</v>
      </c>
      <c r="K44" s="25">
        <f t="shared" si="1"/>
        <v>50000</v>
      </c>
      <c r="L44" s="40"/>
      <c r="M44" s="34" t="s">
        <v>27</v>
      </c>
    </row>
    <row r="45" spans="1:13" ht="27">
      <c r="A45" s="35">
        <v>39</v>
      </c>
      <c r="B45" s="36" t="s">
        <v>70</v>
      </c>
      <c r="C45" s="37" t="s">
        <v>63</v>
      </c>
      <c r="D45" s="37" t="s">
        <v>64</v>
      </c>
      <c r="E45" s="37">
        <v>621</v>
      </c>
      <c r="F45" s="38">
        <v>30000</v>
      </c>
      <c r="G45" s="39" t="s">
        <v>18</v>
      </c>
      <c r="H45" s="25">
        <v>20000</v>
      </c>
      <c r="I45" s="25"/>
      <c r="J45" s="24">
        <f t="shared" si="0"/>
        <v>20000</v>
      </c>
      <c r="K45" s="25">
        <f t="shared" si="1"/>
        <v>20000</v>
      </c>
      <c r="L45" s="40"/>
      <c r="M45" s="34" t="s">
        <v>71</v>
      </c>
    </row>
    <row r="46" spans="1:13" ht="27">
      <c r="A46" s="35">
        <v>40</v>
      </c>
      <c r="B46" s="36" t="s">
        <v>72</v>
      </c>
      <c r="C46" s="37" t="s">
        <v>63</v>
      </c>
      <c r="D46" s="37" t="s">
        <v>64</v>
      </c>
      <c r="E46" s="37">
        <v>621</v>
      </c>
      <c r="F46" s="38">
        <v>15000</v>
      </c>
      <c r="G46" s="39" t="s">
        <v>18</v>
      </c>
      <c r="H46" s="25">
        <v>15000</v>
      </c>
      <c r="I46" s="25"/>
      <c r="J46" s="24">
        <f t="shared" si="0"/>
        <v>15000</v>
      </c>
      <c r="K46" s="25">
        <f t="shared" si="1"/>
        <v>15000</v>
      </c>
      <c r="L46" s="40"/>
      <c r="M46" s="34" t="s">
        <v>73</v>
      </c>
    </row>
    <row r="47" spans="1:13" ht="40.5">
      <c r="A47" s="35">
        <v>41</v>
      </c>
      <c r="B47" s="36" t="s">
        <v>74</v>
      </c>
      <c r="C47" s="37" t="s">
        <v>63</v>
      </c>
      <c r="D47" s="37" t="s">
        <v>64</v>
      </c>
      <c r="E47" s="37">
        <v>621</v>
      </c>
      <c r="F47" s="38">
        <v>50000</v>
      </c>
      <c r="G47" s="39" t="s">
        <v>18</v>
      </c>
      <c r="H47" s="25">
        <v>50000</v>
      </c>
      <c r="I47" s="25"/>
      <c r="J47" s="24">
        <f t="shared" si="0"/>
        <v>50000</v>
      </c>
      <c r="K47" s="25">
        <f t="shared" si="1"/>
        <v>50000</v>
      </c>
      <c r="L47" s="40"/>
      <c r="M47" s="34" t="s">
        <v>73</v>
      </c>
    </row>
    <row r="48" spans="1:13" ht="22.5">
      <c r="A48" s="35">
        <v>42</v>
      </c>
      <c r="B48" s="36" t="s">
        <v>75</v>
      </c>
      <c r="C48" s="37">
        <v>900</v>
      </c>
      <c r="D48" s="37">
        <v>90001</v>
      </c>
      <c r="E48" s="37">
        <v>621</v>
      </c>
      <c r="F48" s="38">
        <v>20000</v>
      </c>
      <c r="G48" s="39" t="s">
        <v>18</v>
      </c>
      <c r="H48" s="25">
        <v>20000</v>
      </c>
      <c r="I48" s="25"/>
      <c r="J48" s="24">
        <f t="shared" si="0"/>
        <v>20000</v>
      </c>
      <c r="K48" s="25">
        <f t="shared" si="1"/>
        <v>20000</v>
      </c>
      <c r="L48" s="40"/>
      <c r="M48" s="34" t="s">
        <v>76</v>
      </c>
    </row>
    <row r="49" spans="1:13" ht="22.5">
      <c r="A49" s="35">
        <v>43</v>
      </c>
      <c r="B49" s="36" t="s">
        <v>77</v>
      </c>
      <c r="C49" s="37">
        <v>900</v>
      </c>
      <c r="D49" s="37">
        <v>90001</v>
      </c>
      <c r="E49" s="37">
        <v>621</v>
      </c>
      <c r="F49" s="38">
        <v>57000</v>
      </c>
      <c r="G49" s="39"/>
      <c r="H49" s="25">
        <v>40000</v>
      </c>
      <c r="I49" s="25"/>
      <c r="J49" s="24">
        <f t="shared" si="0"/>
        <v>40000</v>
      </c>
      <c r="K49" s="25">
        <f t="shared" si="1"/>
        <v>40000</v>
      </c>
      <c r="L49" s="40"/>
      <c r="M49" s="34" t="s">
        <v>76</v>
      </c>
    </row>
    <row r="50" spans="1:13" ht="40.5">
      <c r="A50" s="35">
        <v>44</v>
      </c>
      <c r="B50" s="36" t="s">
        <v>78</v>
      </c>
      <c r="C50" s="37">
        <v>900</v>
      </c>
      <c r="D50" s="37">
        <v>90015</v>
      </c>
      <c r="E50" s="37">
        <v>605</v>
      </c>
      <c r="F50" s="38">
        <v>88000</v>
      </c>
      <c r="G50" s="39" t="s">
        <v>18</v>
      </c>
      <c r="H50" s="25">
        <v>85374</v>
      </c>
      <c r="I50" s="25"/>
      <c r="J50" s="24">
        <f t="shared" si="0"/>
        <v>85374</v>
      </c>
      <c r="K50" s="25">
        <f t="shared" si="1"/>
        <v>85374</v>
      </c>
      <c r="L50" s="40"/>
      <c r="M50" s="34" t="s">
        <v>27</v>
      </c>
    </row>
    <row r="51" spans="1:13" ht="40.5">
      <c r="A51" s="35">
        <v>45</v>
      </c>
      <c r="B51" s="36" t="s">
        <v>79</v>
      </c>
      <c r="C51" s="37">
        <v>900</v>
      </c>
      <c r="D51" s="37">
        <v>90015</v>
      </c>
      <c r="E51" s="37">
        <v>605</v>
      </c>
      <c r="F51" s="38">
        <v>33000</v>
      </c>
      <c r="G51" s="39" t="s">
        <v>18</v>
      </c>
      <c r="H51" s="25">
        <v>33000</v>
      </c>
      <c r="I51" s="25"/>
      <c r="J51" s="24">
        <f t="shared" si="0"/>
        <v>33000</v>
      </c>
      <c r="K51" s="25">
        <f t="shared" si="1"/>
        <v>33000</v>
      </c>
      <c r="L51" s="40"/>
      <c r="M51" s="34" t="s">
        <v>30</v>
      </c>
    </row>
    <row r="52" spans="1:13" ht="27">
      <c r="A52" s="35">
        <v>46</v>
      </c>
      <c r="B52" s="36" t="s">
        <v>80</v>
      </c>
      <c r="C52" s="37" t="s">
        <v>63</v>
      </c>
      <c r="D52" s="37" t="s">
        <v>81</v>
      </c>
      <c r="E52" s="37">
        <v>605</v>
      </c>
      <c r="F52" s="38">
        <v>9600</v>
      </c>
      <c r="G52" s="39" t="s">
        <v>18</v>
      </c>
      <c r="H52" s="25">
        <v>9600</v>
      </c>
      <c r="I52" s="25"/>
      <c r="J52" s="24">
        <f t="shared" si="0"/>
        <v>9600</v>
      </c>
      <c r="K52" s="25">
        <f t="shared" si="1"/>
        <v>9600</v>
      </c>
      <c r="L52" s="40"/>
      <c r="M52" s="34" t="s">
        <v>27</v>
      </c>
    </row>
    <row r="53" spans="1:13" ht="40.5">
      <c r="A53" s="35">
        <v>47</v>
      </c>
      <c r="B53" s="36" t="s">
        <v>82</v>
      </c>
      <c r="C53" s="37">
        <v>900</v>
      </c>
      <c r="D53" s="37">
        <v>90015</v>
      </c>
      <c r="E53" s="37">
        <v>605</v>
      </c>
      <c r="F53" s="38">
        <v>28300</v>
      </c>
      <c r="G53" s="39" t="s">
        <v>18</v>
      </c>
      <c r="H53" s="25">
        <v>28300</v>
      </c>
      <c r="I53" s="25"/>
      <c r="J53" s="24">
        <f t="shared" si="0"/>
        <v>28300</v>
      </c>
      <c r="K53" s="25">
        <f t="shared" si="1"/>
        <v>28300</v>
      </c>
      <c r="L53" s="40"/>
      <c r="M53" s="34" t="s">
        <v>83</v>
      </c>
    </row>
    <row r="54" spans="1:13" ht="40.5">
      <c r="A54" s="35">
        <v>48</v>
      </c>
      <c r="B54" s="36" t="s">
        <v>84</v>
      </c>
      <c r="C54" s="37">
        <v>900</v>
      </c>
      <c r="D54" s="37">
        <v>90015</v>
      </c>
      <c r="E54" s="37">
        <v>605</v>
      </c>
      <c r="F54" s="38">
        <v>5100</v>
      </c>
      <c r="G54" s="38" t="s">
        <v>18</v>
      </c>
      <c r="H54" s="25">
        <v>5100</v>
      </c>
      <c r="I54" s="25"/>
      <c r="J54" s="24">
        <f t="shared" si="0"/>
        <v>5100</v>
      </c>
      <c r="K54" s="25">
        <f t="shared" si="1"/>
        <v>5100</v>
      </c>
      <c r="L54" s="40"/>
      <c r="M54" s="34" t="s">
        <v>27</v>
      </c>
    </row>
    <row r="55" spans="1:13" ht="27">
      <c r="A55" s="35">
        <v>49</v>
      </c>
      <c r="B55" s="36" t="s">
        <v>85</v>
      </c>
      <c r="C55" s="37">
        <v>900</v>
      </c>
      <c r="D55" s="37">
        <v>90015</v>
      </c>
      <c r="E55" s="37">
        <v>605</v>
      </c>
      <c r="F55" s="38">
        <v>20000</v>
      </c>
      <c r="G55" s="38"/>
      <c r="H55" s="25">
        <v>22962</v>
      </c>
      <c r="I55" s="25"/>
      <c r="J55" s="24">
        <f t="shared" si="0"/>
        <v>22962</v>
      </c>
      <c r="K55" s="25">
        <f t="shared" si="1"/>
        <v>22962</v>
      </c>
      <c r="L55" s="40"/>
      <c r="M55" s="34" t="s">
        <v>27</v>
      </c>
    </row>
    <row r="56" spans="1:13" ht="40.5">
      <c r="A56" s="35">
        <v>50</v>
      </c>
      <c r="B56" s="36" t="s">
        <v>86</v>
      </c>
      <c r="C56" s="37">
        <v>900</v>
      </c>
      <c r="D56" s="37">
        <v>90095</v>
      </c>
      <c r="E56" s="37">
        <v>605</v>
      </c>
      <c r="F56" s="38">
        <v>187660</v>
      </c>
      <c r="G56" s="38">
        <v>11000</v>
      </c>
      <c r="H56" s="25">
        <v>123924</v>
      </c>
      <c r="I56" s="25" t="s">
        <v>114</v>
      </c>
      <c r="J56" s="24">
        <f t="shared" si="0"/>
        <v>123924</v>
      </c>
      <c r="K56" s="25">
        <f t="shared" si="1"/>
        <v>123924</v>
      </c>
      <c r="L56" s="40"/>
      <c r="M56" s="34" t="s">
        <v>30</v>
      </c>
    </row>
    <row r="57" spans="1:13" ht="27">
      <c r="A57" s="35">
        <v>51</v>
      </c>
      <c r="B57" s="36" t="s">
        <v>87</v>
      </c>
      <c r="C57" s="37" t="s">
        <v>63</v>
      </c>
      <c r="D57" s="37" t="s">
        <v>88</v>
      </c>
      <c r="E57" s="37">
        <v>605</v>
      </c>
      <c r="F57" s="38">
        <v>60000</v>
      </c>
      <c r="G57" s="39" t="s">
        <v>18</v>
      </c>
      <c r="H57" s="25">
        <v>60000</v>
      </c>
      <c r="I57" s="25"/>
      <c r="J57" s="24">
        <f t="shared" si="0"/>
        <v>60000</v>
      </c>
      <c r="K57" s="25">
        <f t="shared" si="1"/>
        <v>60000</v>
      </c>
      <c r="L57" s="40"/>
      <c r="M57" s="34" t="s">
        <v>27</v>
      </c>
    </row>
    <row r="58" spans="1:13" ht="40.5">
      <c r="A58" s="35">
        <v>52</v>
      </c>
      <c r="B58" s="36" t="s">
        <v>89</v>
      </c>
      <c r="C58" s="37">
        <v>900</v>
      </c>
      <c r="D58" s="37">
        <v>90095</v>
      </c>
      <c r="E58" s="37">
        <v>605</v>
      </c>
      <c r="F58" s="38">
        <v>104022</v>
      </c>
      <c r="G58" s="38">
        <v>6705</v>
      </c>
      <c r="H58" s="25">
        <v>97317</v>
      </c>
      <c r="I58" s="25"/>
      <c r="J58" s="24">
        <f t="shared" si="0"/>
        <v>97317</v>
      </c>
      <c r="K58" s="25">
        <f t="shared" si="1"/>
        <v>97317</v>
      </c>
      <c r="L58" s="40"/>
      <c r="M58" s="34" t="s">
        <v>27</v>
      </c>
    </row>
    <row r="59" spans="1:13" ht="27">
      <c r="A59" s="35">
        <v>53</v>
      </c>
      <c r="B59" s="36" t="s">
        <v>90</v>
      </c>
      <c r="C59" s="37" t="s">
        <v>91</v>
      </c>
      <c r="D59" s="37" t="s">
        <v>92</v>
      </c>
      <c r="E59" s="37">
        <v>622</v>
      </c>
      <c r="F59" s="38">
        <v>52000</v>
      </c>
      <c r="G59" s="39" t="s">
        <v>18</v>
      </c>
      <c r="H59" s="25">
        <v>62000</v>
      </c>
      <c r="I59" s="25"/>
      <c r="J59" s="24">
        <f t="shared" si="0"/>
        <v>62000</v>
      </c>
      <c r="K59" s="25">
        <f t="shared" si="1"/>
        <v>62000</v>
      </c>
      <c r="L59" s="40"/>
      <c r="M59" s="34" t="s">
        <v>93</v>
      </c>
    </row>
    <row r="60" spans="1:13" ht="40.5">
      <c r="A60" s="35">
        <v>54</v>
      </c>
      <c r="B60" s="36" t="s">
        <v>94</v>
      </c>
      <c r="C60" s="37" t="s">
        <v>91</v>
      </c>
      <c r="D60" s="37" t="s">
        <v>92</v>
      </c>
      <c r="E60" s="37">
        <v>622</v>
      </c>
      <c r="F60" s="38">
        <v>20000</v>
      </c>
      <c r="G60" s="39" t="s">
        <v>18</v>
      </c>
      <c r="H60" s="25">
        <v>20000</v>
      </c>
      <c r="I60" s="25"/>
      <c r="J60" s="24">
        <f t="shared" si="0"/>
        <v>20000</v>
      </c>
      <c r="K60" s="25">
        <f t="shared" si="1"/>
        <v>20000</v>
      </c>
      <c r="L60" s="40"/>
      <c r="M60" s="34" t="s">
        <v>95</v>
      </c>
    </row>
    <row r="61" spans="1:13" ht="45">
      <c r="A61" s="35">
        <v>55</v>
      </c>
      <c r="B61" s="36" t="s">
        <v>96</v>
      </c>
      <c r="C61" s="37" t="s">
        <v>91</v>
      </c>
      <c r="D61" s="37" t="s">
        <v>92</v>
      </c>
      <c r="E61" s="37">
        <v>622</v>
      </c>
      <c r="F61" s="38">
        <v>100000</v>
      </c>
      <c r="G61" s="39" t="s">
        <v>18</v>
      </c>
      <c r="H61" s="25">
        <v>106230</v>
      </c>
      <c r="I61" s="25"/>
      <c r="J61" s="24">
        <f t="shared" si="0"/>
        <v>106230</v>
      </c>
      <c r="K61" s="25">
        <f t="shared" si="1"/>
        <v>106230</v>
      </c>
      <c r="L61" s="40"/>
      <c r="M61" s="34" t="s">
        <v>97</v>
      </c>
    </row>
    <row r="62" spans="1:13" ht="22.5">
      <c r="A62" s="35">
        <v>56</v>
      </c>
      <c r="B62" s="36" t="s">
        <v>98</v>
      </c>
      <c r="C62" s="37" t="s">
        <v>91</v>
      </c>
      <c r="D62" s="37" t="s">
        <v>92</v>
      </c>
      <c r="E62" s="37">
        <v>622</v>
      </c>
      <c r="F62" s="38">
        <v>23000</v>
      </c>
      <c r="G62" s="39" t="s">
        <v>18</v>
      </c>
      <c r="H62" s="25">
        <v>23000</v>
      </c>
      <c r="I62" s="25"/>
      <c r="J62" s="24">
        <f t="shared" si="0"/>
        <v>23000</v>
      </c>
      <c r="K62" s="25">
        <f t="shared" si="1"/>
        <v>23000</v>
      </c>
      <c r="L62" s="40"/>
      <c r="M62" s="34" t="s">
        <v>93</v>
      </c>
    </row>
    <row r="63" spans="1:13" ht="22.5">
      <c r="A63" s="35">
        <v>57</v>
      </c>
      <c r="B63" s="36" t="s">
        <v>99</v>
      </c>
      <c r="C63" s="37">
        <v>921</v>
      </c>
      <c r="D63" s="37">
        <v>92109</v>
      </c>
      <c r="E63" s="37">
        <v>622</v>
      </c>
      <c r="F63" s="38">
        <v>35000</v>
      </c>
      <c r="G63" s="39" t="s">
        <v>18</v>
      </c>
      <c r="H63" s="25">
        <v>35000</v>
      </c>
      <c r="I63" s="25"/>
      <c r="J63" s="24">
        <f t="shared" si="0"/>
        <v>35000</v>
      </c>
      <c r="K63" s="25">
        <f t="shared" si="1"/>
        <v>35000</v>
      </c>
      <c r="L63" s="40"/>
      <c r="M63" s="34" t="s">
        <v>93</v>
      </c>
    </row>
    <row r="64" spans="1:13" ht="40.5">
      <c r="A64" s="35">
        <v>58</v>
      </c>
      <c r="B64" s="36" t="s">
        <v>100</v>
      </c>
      <c r="C64" s="37" t="s">
        <v>101</v>
      </c>
      <c r="D64" s="37" t="s">
        <v>102</v>
      </c>
      <c r="E64" s="37">
        <v>605</v>
      </c>
      <c r="F64" s="38">
        <v>10000</v>
      </c>
      <c r="G64" s="39" t="s">
        <v>18</v>
      </c>
      <c r="H64" s="25">
        <v>10000</v>
      </c>
      <c r="I64" s="25"/>
      <c r="J64" s="24">
        <f t="shared" si="0"/>
        <v>10000</v>
      </c>
      <c r="K64" s="25">
        <f t="shared" si="1"/>
        <v>10000</v>
      </c>
      <c r="L64" s="40"/>
      <c r="M64" s="34" t="s">
        <v>103</v>
      </c>
    </row>
    <row r="65" spans="1:13" ht="40.5">
      <c r="A65" s="35">
        <v>59</v>
      </c>
      <c r="B65" s="36" t="s">
        <v>104</v>
      </c>
      <c r="C65" s="37" t="s">
        <v>101</v>
      </c>
      <c r="D65" s="37" t="s">
        <v>102</v>
      </c>
      <c r="E65" s="37">
        <v>605</v>
      </c>
      <c r="F65" s="38">
        <v>92000</v>
      </c>
      <c r="G65" s="39" t="s">
        <v>18</v>
      </c>
      <c r="H65" s="25">
        <v>92000</v>
      </c>
      <c r="I65" s="25"/>
      <c r="J65" s="24">
        <f t="shared" si="0"/>
        <v>92000</v>
      </c>
      <c r="K65" s="25">
        <f t="shared" si="1"/>
        <v>92000</v>
      </c>
      <c r="L65" s="40"/>
      <c r="M65" s="34" t="s">
        <v>103</v>
      </c>
    </row>
    <row r="66" spans="1:13" ht="40.5">
      <c r="A66" s="35">
        <v>60</v>
      </c>
      <c r="B66" s="36" t="s">
        <v>105</v>
      </c>
      <c r="C66" s="37" t="s">
        <v>101</v>
      </c>
      <c r="D66" s="37" t="s">
        <v>102</v>
      </c>
      <c r="E66" s="37">
        <v>605</v>
      </c>
      <c r="F66" s="38">
        <v>10000</v>
      </c>
      <c r="G66" s="39" t="s">
        <v>18</v>
      </c>
      <c r="H66" s="25">
        <v>10000</v>
      </c>
      <c r="I66" s="25"/>
      <c r="J66" s="24">
        <f t="shared" si="0"/>
        <v>10000</v>
      </c>
      <c r="K66" s="25">
        <f t="shared" si="1"/>
        <v>10000</v>
      </c>
      <c r="L66" s="40"/>
      <c r="M66" s="34" t="s">
        <v>103</v>
      </c>
    </row>
    <row r="67" spans="1:13" ht="40.5">
      <c r="A67" s="35">
        <v>61</v>
      </c>
      <c r="B67" s="36" t="s">
        <v>106</v>
      </c>
      <c r="C67" s="37">
        <v>926</v>
      </c>
      <c r="D67" s="37">
        <v>92601</v>
      </c>
      <c r="E67" s="37">
        <v>605</v>
      </c>
      <c r="F67" s="38">
        <v>20000</v>
      </c>
      <c r="G67" s="39"/>
      <c r="H67" s="25">
        <v>1262057</v>
      </c>
      <c r="I67" s="25" t="s">
        <v>114</v>
      </c>
      <c r="J67" s="24">
        <f t="shared" si="0"/>
        <v>1262057</v>
      </c>
      <c r="K67" s="25">
        <f t="shared" si="1"/>
        <v>1262057</v>
      </c>
      <c r="L67" s="40"/>
      <c r="M67" s="34" t="s">
        <v>107</v>
      </c>
    </row>
    <row r="68" spans="1:13" ht="27">
      <c r="A68" s="35">
        <v>62</v>
      </c>
      <c r="B68" s="36" t="s">
        <v>108</v>
      </c>
      <c r="C68" s="37" t="s">
        <v>101</v>
      </c>
      <c r="D68" s="37" t="s">
        <v>109</v>
      </c>
      <c r="E68" s="37">
        <v>605</v>
      </c>
      <c r="F68" s="38">
        <v>35000</v>
      </c>
      <c r="G68" s="39" t="s">
        <v>18</v>
      </c>
      <c r="H68" s="25">
        <v>35000</v>
      </c>
      <c r="I68" s="25"/>
      <c r="J68" s="24">
        <f t="shared" si="0"/>
        <v>35000</v>
      </c>
      <c r="K68" s="25">
        <f t="shared" si="1"/>
        <v>35000</v>
      </c>
      <c r="L68" s="40"/>
      <c r="M68" s="34" t="s">
        <v>103</v>
      </c>
    </row>
    <row r="69" spans="1:13" ht="23.25" thickBot="1">
      <c r="A69" s="35">
        <v>63</v>
      </c>
      <c r="B69" s="41" t="s">
        <v>110</v>
      </c>
      <c r="C69" s="42" t="s">
        <v>101</v>
      </c>
      <c r="D69" s="42" t="s">
        <v>109</v>
      </c>
      <c r="E69" s="42">
        <v>6069</v>
      </c>
      <c r="F69" s="43">
        <v>770453</v>
      </c>
      <c r="G69" s="44" t="s">
        <v>18</v>
      </c>
      <c r="H69" s="45">
        <v>110623</v>
      </c>
      <c r="I69" s="45"/>
      <c r="J69" s="46">
        <f t="shared" si="0"/>
        <v>110623</v>
      </c>
      <c r="K69" s="32">
        <f t="shared" si="1"/>
        <v>110623</v>
      </c>
      <c r="L69" s="47"/>
      <c r="M69" s="48" t="s">
        <v>103</v>
      </c>
    </row>
    <row r="70" spans="1:13" ht="16.5" thickBot="1">
      <c r="A70" s="71" t="s">
        <v>111</v>
      </c>
      <c r="B70" s="72"/>
      <c r="C70" s="72"/>
      <c r="D70" s="72"/>
      <c r="E70" s="72"/>
      <c r="F70" s="49">
        <f>SUM(F9:F69)</f>
        <v>5977043</v>
      </c>
      <c r="G70" s="49">
        <f>G18+G56+G41</f>
        <v>43333</v>
      </c>
      <c r="H70" s="50">
        <f>SUM(H7:H69)</f>
        <v>8667291</v>
      </c>
      <c r="I70" s="50">
        <f>SUM(I7:I69)</f>
        <v>-26924</v>
      </c>
      <c r="J70" s="50">
        <f>SUM(J7:J69)</f>
        <v>8640367</v>
      </c>
      <c r="K70" s="50">
        <f>SUM(K7:K69)</f>
        <v>8181135</v>
      </c>
      <c r="L70" s="50">
        <f>SUM(L7:L69)</f>
        <v>459232</v>
      </c>
      <c r="M70" s="51"/>
    </row>
    <row r="71" spans="1:13" ht="13.5">
      <c r="A71" s="5"/>
      <c r="B71" s="6"/>
      <c r="C71" s="5"/>
      <c r="D71" s="5"/>
      <c r="E71" s="5"/>
      <c r="F71" s="7"/>
      <c r="G71" s="5"/>
      <c r="H71" s="5"/>
      <c r="I71" s="5"/>
      <c r="J71" s="52"/>
      <c r="K71" s="53">
        <f>K70+L70</f>
        <v>8640367</v>
      </c>
      <c r="L71" s="52"/>
      <c r="M71" s="4"/>
    </row>
  </sheetData>
  <mergeCells count="14">
    <mergeCell ref="J5:J6"/>
    <mergeCell ref="K5:L5"/>
    <mergeCell ref="M5:M6"/>
    <mergeCell ref="A70:E70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24" right="0.16" top="0.7" bottom="0.72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2008-09-12T12:58:02Z</cp:lastPrinted>
  <dcterms:created xsi:type="dcterms:W3CDTF">2008-09-12T11:58:28Z</dcterms:created>
  <dcterms:modified xsi:type="dcterms:W3CDTF">2008-10-13T08:27:34Z</dcterms:modified>
  <cp:category/>
  <cp:version/>
  <cp:contentType/>
  <cp:contentStatus/>
</cp:coreProperties>
</file>