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405" activeTab="0"/>
  </bookViews>
  <sheets>
    <sheet name="Arkusz2" sheetId="1" r:id="rId1"/>
    <sheet name="Arkusz1" sheetId="2" r:id="rId2"/>
    <sheet name="Arkusz4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<sst xmlns="http://schemas.openxmlformats.org/spreadsheetml/2006/main" count="43" uniqueCount="40">
  <si>
    <t>Nazwa</t>
  </si>
  <si>
    <t>Plan</t>
  </si>
  <si>
    <t>Dotacje</t>
  </si>
  <si>
    <t xml:space="preserve">                           Przychody</t>
  </si>
  <si>
    <t>RAZEM</t>
  </si>
  <si>
    <t xml:space="preserve"> Rozchody</t>
  </si>
  <si>
    <t>Wynagr.</t>
  </si>
  <si>
    <t>§ 4010</t>
  </si>
  <si>
    <t>§ 4040</t>
  </si>
  <si>
    <t>Pochodne</t>
  </si>
  <si>
    <t>od wynagr.</t>
  </si>
  <si>
    <t>§ 4110</t>
  </si>
  <si>
    <t>§ 4120</t>
  </si>
  <si>
    <t>Pozost.</t>
  </si>
  <si>
    <t>wydatki</t>
  </si>
  <si>
    <t>i zmniej</t>
  </si>
  <si>
    <t>szenia</t>
  </si>
  <si>
    <t>własne i</t>
  </si>
  <si>
    <t>zwiększe</t>
  </si>
  <si>
    <t>nia</t>
  </si>
  <si>
    <t>Zakłady budżetowe</t>
  </si>
  <si>
    <t>Zarząd Budynków</t>
  </si>
  <si>
    <t>Komunalnych</t>
  </si>
  <si>
    <t>i Kanalizacji</t>
  </si>
  <si>
    <t>Fundusze celowe</t>
  </si>
  <si>
    <t xml:space="preserve">                           Wykonanie</t>
  </si>
  <si>
    <t xml:space="preserve">                      Wykonanie</t>
  </si>
  <si>
    <t>Zakład Wodociagów</t>
  </si>
  <si>
    <t>Załącznik Nr 4</t>
  </si>
  <si>
    <t xml:space="preserve">              </t>
  </si>
  <si>
    <t>Fundusz obrotowy na poczatek roku 2008</t>
  </si>
  <si>
    <t>Przychody</t>
  </si>
  <si>
    <t>WYKONANIE  PRZYCHODÓW  I  ROZCHODÓW   ZAKŁADÓW   BUDŻETOWYCH,  GOSPODARSTW  POMOCNICZYCH</t>
  </si>
  <si>
    <t>I  GFOŚ i GW   NA  DZIEŃ  31.12.2008</t>
  </si>
  <si>
    <t>Fundusz obrotowy na dzień 31.12.2008</t>
  </si>
  <si>
    <t>§ 4170</t>
  </si>
  <si>
    <t>RB-30</t>
  </si>
  <si>
    <t>Gospodarstwo pomocnicze przy OPS Rb-31</t>
  </si>
  <si>
    <t>GFOŚiGW Rb-33</t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</si>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</sst>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"/>
  </numFmts>
  <fonts count="16">
    <font>
      <sz val="10"/>
      <name val="Arial CE"/>
      <family val="0"/>
    </font>
    <font>
      <sz val="9"/>
      <name val="Arial CE"/>
      <family val="2"/>
    </font>
    <font>
      <sz val="9"/>
      <name val="Lucida Console"/>
      <family val="3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9" fillId="0" borderId="7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1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1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4" fontId="12" fillId="0" borderId="7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left"/>
    </xf>
    <xf numFmtId="168" fontId="10" fillId="0" borderId="1" xfId="0" applyNumberFormat="1" applyFont="1" applyBorder="1" applyAlignment="1">
      <alignment/>
    </xf>
    <xf numFmtId="168" fontId="10" fillId="0" borderId="3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8" fontId="11" fillId="0" borderId="7" xfId="0" applyNumberFormat="1" applyFont="1" applyBorder="1" applyAlignment="1">
      <alignment/>
    </xf>
    <xf numFmtId="168" fontId="10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18.25390625" style="0" customWidth="1"/>
    <col min="2" max="2" width="10.75390625" style="0" customWidth="1"/>
    <col min="3" max="3" width="10.625" style="85" customWidth="1"/>
    <col min="4" max="4" width="11.875" style="0" customWidth="1"/>
    <col min="5" max="5" width="12.125" style="0" customWidth="1"/>
    <col min="6" max="6" width="11.875" style="0" customWidth="1"/>
    <col min="7" max="7" width="10.25390625" style="85" customWidth="1"/>
    <col min="8" max="8" width="12.875" style="0" customWidth="1"/>
    <col min="9" max="9" width="10.00390625" style="0" customWidth="1"/>
    <col min="10" max="10" width="12.875" style="0" customWidth="1"/>
    <col min="11" max="11" width="12.00390625" style="0" customWidth="1"/>
    <col min="12" max="12" width="10.75390625" style="0" customWidth="1"/>
  </cols>
  <sheetData>
    <row r="2" spans="2:12" s="99" customFormat="1" ht="15.75">
      <c r="B2" s="100" t="s">
        <v>32</v>
      </c>
      <c r="C2" s="101"/>
      <c r="D2" s="100"/>
      <c r="E2" s="100"/>
      <c r="F2" s="100"/>
      <c r="G2" s="101"/>
      <c r="H2" s="100"/>
      <c r="I2" s="102"/>
      <c r="J2" s="102"/>
      <c r="K2" s="102"/>
      <c r="L2" s="103"/>
    </row>
    <row r="3" spans="2:12" s="99" customFormat="1" ht="15.75">
      <c r="B3" s="100" t="s">
        <v>29</v>
      </c>
      <c r="C3" s="104"/>
      <c r="D3" s="100" t="s">
        <v>33</v>
      </c>
      <c r="E3" s="100"/>
      <c r="F3" s="100"/>
      <c r="G3" s="101"/>
      <c r="H3" s="100"/>
      <c r="I3" s="102"/>
      <c r="J3" s="102"/>
      <c r="K3" s="102"/>
      <c r="L3" s="103"/>
    </row>
    <row r="4" spans="1:12" ht="12.75">
      <c r="A4" s="51"/>
      <c r="B4" s="49"/>
      <c r="C4" s="79"/>
      <c r="D4" s="51"/>
      <c r="E4" s="51"/>
      <c r="F4" s="51"/>
      <c r="G4" s="79"/>
      <c r="H4" s="50"/>
      <c r="I4" s="50"/>
      <c r="J4" s="50"/>
      <c r="K4" s="50" t="s">
        <v>39</v>
      </c>
      <c r="L4" s="49"/>
    </row>
    <row r="5" spans="1:12" ht="12.75">
      <c r="A5" s="71" t="s">
        <v>0</v>
      </c>
      <c r="B5" s="74" t="s">
        <v>30</v>
      </c>
      <c r="C5" s="80" t="s">
        <v>3</v>
      </c>
      <c r="D5" s="52"/>
      <c r="E5" s="52"/>
      <c r="F5" s="53"/>
      <c r="G5" s="80" t="s">
        <v>3</v>
      </c>
      <c r="H5" s="54" t="s">
        <v>5</v>
      </c>
      <c r="I5" s="54"/>
      <c r="J5" s="54"/>
      <c r="K5" s="55"/>
      <c r="L5" s="74" t="s">
        <v>34</v>
      </c>
    </row>
    <row r="6" spans="1:12" ht="12.75">
      <c r="A6" s="72"/>
      <c r="B6" s="75"/>
      <c r="C6" s="81" t="s">
        <v>1</v>
      </c>
      <c r="D6" s="56" t="s">
        <v>26</v>
      </c>
      <c r="E6" s="57"/>
      <c r="F6" s="58"/>
      <c r="G6" s="81" t="s">
        <v>1</v>
      </c>
      <c r="H6" s="59" t="s">
        <v>25</v>
      </c>
      <c r="I6" s="60"/>
      <c r="J6" s="60"/>
      <c r="K6" s="61"/>
      <c r="L6" s="75"/>
    </row>
    <row r="7" spans="1:12" ht="12.75">
      <c r="A7" s="72"/>
      <c r="B7" s="75"/>
      <c r="C7" s="82"/>
      <c r="D7" s="71" t="s">
        <v>2</v>
      </c>
      <c r="E7" s="67" t="s">
        <v>31</v>
      </c>
      <c r="F7" s="71" t="s">
        <v>4</v>
      </c>
      <c r="G7" s="82"/>
      <c r="H7" s="68" t="s">
        <v>6</v>
      </c>
      <c r="I7" s="63" t="s">
        <v>9</v>
      </c>
      <c r="J7" s="68"/>
      <c r="K7" s="71" t="s">
        <v>4</v>
      </c>
      <c r="L7" s="75"/>
    </row>
    <row r="8" spans="1:12" ht="12.75">
      <c r="A8" s="72"/>
      <c r="B8" s="75"/>
      <c r="C8" s="82"/>
      <c r="D8" s="72"/>
      <c r="E8" s="67" t="s">
        <v>17</v>
      </c>
      <c r="F8" s="72"/>
      <c r="G8" s="82"/>
      <c r="H8" s="67" t="s">
        <v>7</v>
      </c>
      <c r="I8" s="62" t="s">
        <v>10</v>
      </c>
      <c r="J8" s="67" t="s">
        <v>13</v>
      </c>
      <c r="K8" s="72"/>
      <c r="L8" s="75"/>
    </row>
    <row r="9" spans="1:12" ht="12.75">
      <c r="A9" s="72"/>
      <c r="B9" s="75"/>
      <c r="C9" s="82"/>
      <c r="D9" s="72"/>
      <c r="E9" s="67" t="s">
        <v>18</v>
      </c>
      <c r="F9" s="72"/>
      <c r="G9" s="82"/>
      <c r="H9" s="67" t="s">
        <v>8</v>
      </c>
      <c r="I9" s="62" t="s">
        <v>11</v>
      </c>
      <c r="J9" s="67" t="s">
        <v>14</v>
      </c>
      <c r="K9" s="72"/>
      <c r="L9" s="75"/>
    </row>
    <row r="10" spans="1:12" ht="12.75">
      <c r="A10" s="72"/>
      <c r="B10" s="75"/>
      <c r="C10" s="82"/>
      <c r="D10" s="72"/>
      <c r="E10" s="67" t="s">
        <v>19</v>
      </c>
      <c r="F10" s="72"/>
      <c r="G10" s="82"/>
      <c r="H10" s="67" t="s">
        <v>35</v>
      </c>
      <c r="I10" s="62" t="s">
        <v>12</v>
      </c>
      <c r="J10" s="67" t="s">
        <v>15</v>
      </c>
      <c r="K10" s="72"/>
      <c r="L10" s="75"/>
    </row>
    <row r="11" spans="1:12" ht="12.75">
      <c r="A11" s="73"/>
      <c r="B11" s="76"/>
      <c r="C11" s="83"/>
      <c r="D11" s="73"/>
      <c r="E11" s="64"/>
      <c r="F11" s="73"/>
      <c r="G11" s="83"/>
      <c r="H11" s="64"/>
      <c r="I11" s="64"/>
      <c r="J11" s="69" t="s">
        <v>16</v>
      </c>
      <c r="K11" s="73"/>
      <c r="L11" s="76"/>
    </row>
    <row r="12" spans="1:12" ht="12.75">
      <c r="A12" s="65">
        <v>1</v>
      </c>
      <c r="B12" s="65">
        <v>2</v>
      </c>
      <c r="C12" s="84">
        <v>3</v>
      </c>
      <c r="D12" s="65">
        <v>4</v>
      </c>
      <c r="E12" s="65">
        <v>5</v>
      </c>
      <c r="F12" s="65">
        <v>6</v>
      </c>
      <c r="G12" s="84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</row>
    <row r="13" spans="1:12" ht="15">
      <c r="A13" s="110" t="s">
        <v>20</v>
      </c>
      <c r="B13" s="86"/>
      <c r="C13" s="87"/>
      <c r="D13" s="88"/>
      <c r="E13" s="88"/>
      <c r="F13" s="88"/>
      <c r="G13" s="87"/>
      <c r="H13" s="88"/>
      <c r="I13" s="88"/>
      <c r="J13" s="88"/>
      <c r="K13" s="88"/>
      <c r="L13" s="88"/>
    </row>
    <row r="14" spans="1:12" ht="15">
      <c r="A14" s="89" t="s">
        <v>21</v>
      </c>
      <c r="B14" s="105">
        <v>-361065.03</v>
      </c>
      <c r="C14" s="90">
        <v>5433175</v>
      </c>
      <c r="D14" s="105">
        <v>1306634.3</v>
      </c>
      <c r="E14" s="105">
        <f>F14-D14</f>
        <v>4468496.79</v>
      </c>
      <c r="F14" s="105">
        <v>5775131.09</v>
      </c>
      <c r="G14" s="90">
        <v>5433175</v>
      </c>
      <c r="H14" s="105">
        <v>11059858.1</v>
      </c>
      <c r="I14" s="105">
        <v>177927.45</v>
      </c>
      <c r="J14" s="105">
        <f>K14-H14-I14</f>
        <v>-5487067.29</v>
      </c>
      <c r="K14" s="105">
        <v>5750718.26</v>
      </c>
      <c r="L14" s="105">
        <f>B14+F14-K14</f>
        <v>-336652.2000000002</v>
      </c>
    </row>
    <row r="15" spans="1:12" ht="22.5" customHeight="1">
      <c r="A15" s="91" t="s">
        <v>22</v>
      </c>
      <c r="B15" s="106"/>
      <c r="C15" s="92"/>
      <c r="D15" s="106"/>
      <c r="E15" s="106"/>
      <c r="F15" s="106"/>
      <c r="G15" s="92"/>
      <c r="H15" s="106"/>
      <c r="I15" s="106"/>
      <c r="J15" s="106"/>
      <c r="K15" s="106"/>
      <c r="L15" s="107"/>
    </row>
    <row r="16" spans="1:12" ht="15">
      <c r="A16" s="93" t="s">
        <v>27</v>
      </c>
      <c r="B16" s="105">
        <v>-453895.52</v>
      </c>
      <c r="C16" s="90">
        <v>3696158</v>
      </c>
      <c r="D16" s="105">
        <v>64660</v>
      </c>
      <c r="E16" s="105">
        <f>F16-D16</f>
        <v>2196296.56</v>
      </c>
      <c r="F16" s="105">
        <v>2260956.56</v>
      </c>
      <c r="G16" s="90">
        <v>3696158</v>
      </c>
      <c r="H16" s="105">
        <v>589359.77</v>
      </c>
      <c r="I16" s="105">
        <v>98822.38</v>
      </c>
      <c r="J16" s="105">
        <v>1565614.32</v>
      </c>
      <c r="K16" s="105">
        <v>2245654.33</v>
      </c>
      <c r="L16" s="105">
        <f>B16+F16-K16</f>
        <v>-438593.29000000004</v>
      </c>
    </row>
    <row r="17" spans="1:12" ht="21" customHeight="1">
      <c r="A17" s="94" t="s">
        <v>23</v>
      </c>
      <c r="B17" s="106"/>
      <c r="C17" s="92"/>
      <c r="D17" s="106"/>
      <c r="E17" s="106"/>
      <c r="F17" s="106"/>
      <c r="G17" s="92"/>
      <c r="H17" s="106"/>
      <c r="I17" s="106"/>
      <c r="J17" s="106"/>
      <c r="K17" s="106"/>
      <c r="L17" s="106"/>
    </row>
    <row r="18" spans="1:12" ht="24" customHeight="1">
      <c r="A18" s="95" t="s">
        <v>36</v>
      </c>
      <c r="B18" s="108">
        <f aca="true" t="shared" si="0" ref="B18:L18">SUM(B14:B17)</f>
        <v>-814960.55</v>
      </c>
      <c r="C18" s="96">
        <f t="shared" si="0"/>
        <v>9129333</v>
      </c>
      <c r="D18" s="108">
        <f t="shared" si="0"/>
        <v>1371294.3</v>
      </c>
      <c r="E18" s="108">
        <f t="shared" si="0"/>
        <v>6664793.35</v>
      </c>
      <c r="F18" s="108">
        <f t="shared" si="0"/>
        <v>8036087.65</v>
      </c>
      <c r="G18" s="96">
        <f t="shared" si="0"/>
        <v>9129333</v>
      </c>
      <c r="H18" s="108">
        <f t="shared" si="0"/>
        <v>11649217.87</v>
      </c>
      <c r="I18" s="108">
        <f t="shared" si="0"/>
        <v>276749.83</v>
      </c>
      <c r="J18" s="108">
        <f t="shared" si="0"/>
        <v>-3921452.9699999997</v>
      </c>
      <c r="K18" s="108">
        <f t="shared" si="0"/>
        <v>7996372.59</v>
      </c>
      <c r="L18" s="108">
        <f t="shared" si="0"/>
        <v>-775245.4900000002</v>
      </c>
    </row>
    <row r="19" spans="1:12" ht="15">
      <c r="A19" s="111" t="s">
        <v>24</v>
      </c>
      <c r="B19" s="109"/>
      <c r="C19" s="87"/>
      <c r="D19" s="109"/>
      <c r="E19" s="109"/>
      <c r="F19" s="109"/>
      <c r="G19" s="87"/>
      <c r="H19" s="109"/>
      <c r="I19" s="109"/>
      <c r="J19" s="109"/>
      <c r="K19" s="109"/>
      <c r="L19" s="108"/>
    </row>
    <row r="20" spans="1:12" ht="20.25" customHeight="1">
      <c r="A20" s="97" t="s">
        <v>38</v>
      </c>
      <c r="B20" s="108">
        <v>29668.48</v>
      </c>
      <c r="C20" s="96">
        <v>247650</v>
      </c>
      <c r="D20" s="108">
        <v>0</v>
      </c>
      <c r="E20" s="108">
        <v>140385.24</v>
      </c>
      <c r="F20" s="108">
        <f>D20+E20</f>
        <v>140385.24</v>
      </c>
      <c r="G20" s="96">
        <v>247650</v>
      </c>
      <c r="H20" s="108">
        <v>0</v>
      </c>
      <c r="I20" s="108">
        <v>0</v>
      </c>
      <c r="J20" s="108">
        <v>160163.68</v>
      </c>
      <c r="K20" s="108">
        <f>J20</f>
        <v>160163.68</v>
      </c>
      <c r="L20" s="108">
        <f>B20+F20-K20</f>
        <v>9890.040000000008</v>
      </c>
    </row>
    <row r="21" spans="1:12" ht="15">
      <c r="A21" s="95"/>
      <c r="B21" s="108"/>
      <c r="C21" s="96"/>
      <c r="D21" s="108"/>
      <c r="E21" s="108"/>
      <c r="F21" s="108"/>
      <c r="G21" s="96"/>
      <c r="H21" s="108"/>
      <c r="I21" s="108"/>
      <c r="J21" s="109"/>
      <c r="K21" s="109"/>
      <c r="L21" s="108"/>
    </row>
    <row r="22" spans="1:12" ht="42.75">
      <c r="A22" s="98" t="s">
        <v>37</v>
      </c>
      <c r="B22" s="108">
        <v>32496.56</v>
      </c>
      <c r="C22" s="96">
        <v>839980</v>
      </c>
      <c r="D22" s="108">
        <v>384000</v>
      </c>
      <c r="E22" s="108">
        <f>F22-D22</f>
        <v>444364.55000000005</v>
      </c>
      <c r="F22" s="108">
        <v>828364.55</v>
      </c>
      <c r="G22" s="96">
        <v>839980</v>
      </c>
      <c r="H22" s="108">
        <v>310648.96</v>
      </c>
      <c r="I22" s="108">
        <v>54558.73</v>
      </c>
      <c r="J22" s="108">
        <f>K22-H22-I22</f>
        <v>482144.6599999999</v>
      </c>
      <c r="K22" s="108">
        <v>847352.35</v>
      </c>
      <c r="L22" s="108">
        <f>B22+F22-K22</f>
        <v>13508.760000000126</v>
      </c>
    </row>
    <row r="23" spans="1:12" ht="12.7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6" ht="12.75">
      <c r="F26" s="70"/>
    </row>
  </sheetData>
  <mergeCells count="8">
    <mergeCell ref="A5:A11"/>
    <mergeCell ref="B5:B11"/>
    <mergeCell ref="L5:L11"/>
    <mergeCell ref="C6:C11"/>
    <mergeCell ref="G6:G11"/>
    <mergeCell ref="D7:D11"/>
    <mergeCell ref="F7:F11"/>
    <mergeCell ref="K7:K11"/>
  </mergeCells>
  <printOptions/>
  <pageMargins left="0.38" right="0.17" top="1.1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1">
      <selection activeCell="A1" sqref="A1:N36"/>
    </sheetView>
  </sheetViews>
  <sheetFormatPr defaultColWidth="9.00390625" defaultRowHeight="12.75"/>
  <cols>
    <col min="1" max="1" width="4.375" style="0" customWidth="1"/>
    <col min="2" max="2" width="6.375" style="0" customWidth="1"/>
    <col min="3" max="3" width="16.25390625" style="0" customWidth="1"/>
    <col min="4" max="4" width="10.25390625" style="0" customWidth="1"/>
    <col min="5" max="5" width="7.75390625" style="0" customWidth="1"/>
    <col min="6" max="6" width="7.875" style="0" customWidth="1"/>
    <col min="7" max="7" width="9.25390625" style="0" customWidth="1"/>
    <col min="8" max="9" width="8.75390625" style="0" customWidth="1"/>
    <col min="10" max="10" width="8.125" style="0" customWidth="1"/>
    <col min="11" max="12" width="9.25390625" style="0" bestFit="1" customWidth="1"/>
    <col min="13" max="13" width="8.625" style="0" customWidth="1"/>
    <col min="14" max="14" width="10.75390625" style="0" customWidth="1"/>
  </cols>
  <sheetData>
    <row r="2" spans="3:13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4" ht="12.75">
      <c r="A5" s="2"/>
      <c r="B5" s="2"/>
      <c r="C5" s="2"/>
      <c r="D5" s="2"/>
      <c r="E5" s="6"/>
      <c r="F5" s="37"/>
      <c r="G5" s="37"/>
      <c r="H5" s="38"/>
      <c r="I5" s="6"/>
      <c r="J5" s="7"/>
      <c r="K5" s="7"/>
      <c r="L5" s="9"/>
      <c r="M5" s="8"/>
      <c r="N5" s="11"/>
    </row>
    <row r="6" spans="1:14" ht="12.75">
      <c r="A6" s="3"/>
      <c r="B6" s="3"/>
      <c r="C6" s="3"/>
      <c r="D6" s="3"/>
      <c r="E6" s="35"/>
      <c r="F6" s="28"/>
      <c r="G6" s="29"/>
      <c r="H6" s="30"/>
      <c r="I6" s="36"/>
      <c r="J6" s="31"/>
      <c r="K6" s="32"/>
      <c r="L6" s="33"/>
      <c r="M6" s="34"/>
      <c r="N6" s="4"/>
    </row>
    <row r="7" spans="1:14" ht="12.75">
      <c r="A7" s="3"/>
      <c r="B7" s="3"/>
      <c r="C7" s="3"/>
      <c r="D7" s="3"/>
      <c r="E7" s="3"/>
      <c r="F7" s="3"/>
      <c r="G7" s="3"/>
      <c r="H7" s="39"/>
      <c r="I7" s="3"/>
      <c r="J7" s="2"/>
      <c r="K7" s="2"/>
      <c r="L7" s="2"/>
      <c r="M7" s="2"/>
      <c r="N7" s="3"/>
    </row>
    <row r="8" spans="1:14" ht="12.75">
      <c r="A8" s="3"/>
      <c r="B8" s="3"/>
      <c r="C8" s="3"/>
      <c r="D8" s="3"/>
      <c r="E8" s="3"/>
      <c r="F8" s="3"/>
      <c r="G8" s="3"/>
      <c r="H8" s="4"/>
      <c r="I8" s="3"/>
      <c r="J8" s="10"/>
      <c r="K8" s="3"/>
      <c r="L8" s="3"/>
      <c r="M8" s="4"/>
      <c r="N8" s="3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10"/>
      <c r="K9" s="10"/>
      <c r="L9" s="4"/>
      <c r="M9" s="4"/>
      <c r="N9" s="4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0"/>
      <c r="L10" s="4"/>
      <c r="M10" s="4"/>
      <c r="N10" s="4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2"/>
      <c r="B13" s="43"/>
      <c r="C13" s="43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1"/>
      <c r="B14" s="11"/>
      <c r="C14" s="2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5"/>
      <c r="B15" s="5"/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11"/>
      <c r="B16" s="15"/>
      <c r="C16" s="1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4"/>
      <c r="B17" s="4"/>
      <c r="C17" s="1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2.75">
      <c r="A19" s="44"/>
      <c r="B19" s="45"/>
      <c r="C19" s="46"/>
      <c r="D19" s="20"/>
      <c r="E19" s="12"/>
      <c r="F19" s="12"/>
      <c r="G19" s="12"/>
      <c r="H19" s="12"/>
      <c r="I19" s="12"/>
      <c r="J19" s="12"/>
      <c r="K19" s="12"/>
      <c r="L19" s="12"/>
      <c r="M19" s="12"/>
      <c r="N19" s="20"/>
    </row>
    <row r="20" spans="1:14" ht="12.75">
      <c r="A20" s="11"/>
      <c r="B20" s="11"/>
      <c r="C20" s="1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4"/>
      <c r="B21" s="4"/>
      <c r="C21" s="1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12"/>
      <c r="B22" s="12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5"/>
      <c r="D24" s="12"/>
      <c r="E24" s="12"/>
      <c r="F24" s="12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2"/>
      <c r="B25" s="1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21"/>
      <c r="B26" s="38"/>
      <c r="C26" s="1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40"/>
      <c r="B27" s="41"/>
      <c r="C27" s="15"/>
      <c r="D27" s="11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2"/>
      <c r="B28" s="42"/>
      <c r="C28" s="1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25"/>
      <c r="B29" s="26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2.75">
      <c r="A30" s="19"/>
      <c r="B30" s="45"/>
      <c r="C30" s="4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25"/>
      <c r="B32" s="26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2.75">
      <c r="A33" s="19"/>
      <c r="B33" s="45"/>
      <c r="C33" s="4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25"/>
      <c r="B34" s="26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N26"/>
    </sheetView>
  </sheetViews>
  <sheetFormatPr defaultColWidth="9.00390625" defaultRowHeight="12.75"/>
  <cols>
    <col min="1" max="1" width="5.125" style="48" customWidth="1"/>
    <col min="2" max="2" width="7.00390625" style="48" customWidth="1"/>
    <col min="3" max="3" width="16.125" style="48" customWidth="1"/>
    <col min="4" max="4" width="9.25390625" style="48" customWidth="1"/>
    <col min="5" max="5" width="9.375" style="48" customWidth="1"/>
    <col min="6" max="6" width="8.00390625" style="48" customWidth="1"/>
    <col min="7" max="8" width="8.625" style="48" customWidth="1"/>
    <col min="9" max="9" width="9.375" style="48" customWidth="1"/>
    <col min="10" max="10" width="9.00390625" style="48" customWidth="1"/>
    <col min="11" max="11" width="9.875" style="48" bestFit="1" customWidth="1"/>
    <col min="12" max="12" width="9.125" style="48" customWidth="1"/>
    <col min="13" max="13" width="8.625" style="48" customWidth="1"/>
    <col min="14" max="14" width="9.875" style="48" bestFit="1" customWidth="1"/>
    <col min="15" max="16384" width="9.125" style="48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N3"/>
  <sheetViews>
    <sheetView workbookViewId="0" topLeftCell="A3">
      <selection activeCell="A4" sqref="A4:N25"/>
    </sheetView>
  </sheetViews>
  <sheetFormatPr defaultColWidth="9.00390625" defaultRowHeight="12.75"/>
  <cols>
    <col min="1" max="1" width="4.375" style="48" customWidth="1"/>
    <col min="2" max="2" width="5.75390625" style="48" customWidth="1"/>
    <col min="3" max="3" width="14.25390625" style="48" customWidth="1"/>
    <col min="4" max="4" width="9.375" style="48" customWidth="1"/>
    <col min="5" max="5" width="9.75390625" style="48" customWidth="1"/>
    <col min="6" max="6" width="9.625" style="48" customWidth="1"/>
    <col min="7" max="7" width="9.875" style="48" customWidth="1"/>
    <col min="8" max="8" width="10.00390625" style="48" customWidth="1"/>
    <col min="9" max="9" width="9.875" style="48" customWidth="1"/>
    <col min="10" max="10" width="9.00390625" style="48" customWidth="1"/>
    <col min="11" max="11" width="8.875" style="48" customWidth="1"/>
    <col min="12" max="13" width="10.00390625" style="48" customWidth="1"/>
    <col min="14" max="14" width="10.25390625" style="48" customWidth="1"/>
    <col min="15" max="16384" width="9.125" style="48" customWidth="1"/>
  </cols>
  <sheetData>
    <row r="2" ht="12">
      <c r="M2" s="48" t="s">
        <v>28</v>
      </c>
    </row>
    <row r="3" spans="3:14" ht="12"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Drozdz</dc:creator>
  <cp:keywords/>
  <dc:description/>
  <cp:lastModifiedBy>Janina.Gunia</cp:lastModifiedBy>
  <cp:lastPrinted>2009-03-20T12:28:12Z</cp:lastPrinted>
  <dcterms:created xsi:type="dcterms:W3CDTF">2005-08-28T18:11:17Z</dcterms:created>
  <dcterms:modified xsi:type="dcterms:W3CDTF">2009-03-20T12:29:09Z</dcterms:modified>
  <cp:category/>
  <cp:version/>
  <cp:contentType/>
  <cp:contentStatus/>
</cp:coreProperties>
</file>