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527"/>
  <workbookPr defaultThemeVersion="124226"/>
  <bookViews>
    <workbookView xWindow="65428" yWindow="65428" windowWidth="23256" windowHeight="12576" activeTab="0"/>
  </bookViews>
  <sheets>
    <sheet name="Page 1" sheetId="1" r:id="rId1"/>
  </sheets>
  <definedNames>
    <definedName name="_xlnm.Print_Titles" localSheetId="0">'Page 1'!$10:$10</definedName>
  </definedNames>
  <calcPr calcId="191029"/>
  <extLst/>
</workbook>
</file>

<file path=xl/sharedStrings.xml><?xml version="1.0" encoding="utf-8"?>
<sst xmlns="http://schemas.openxmlformats.org/spreadsheetml/2006/main" count="129" uniqueCount="48">
  <si>
    <t>Dochody z opłat z tytułu wydawania zezwoleń na sprzedaż napojów alkoholowych i wydatki na realizację Gminnego Programu Profilaktyki i Rozwiązywania Problemów Alkoholowych i Programu Przeciwdziałania Narkomanii dla Gminy Bystrzyca Kłodzka w 2021 roku</t>
  </si>
  <si>
    <t>Dochody</t>
  </si>
  <si>
    <t>Dział</t>
  </si>
  <si>
    <t>Rozdział</t>
  </si>
  <si>
    <t>Paragraf</t>
  </si>
  <si>
    <t>Treść</t>
  </si>
  <si>
    <t>Wartość</t>
  </si>
  <si>
    <t/>
  </si>
  <si>
    <t>0480</t>
  </si>
  <si>
    <t>wpływy z opłat za wydawanie zezwoleń na sprzedaż alkoholu</t>
  </si>
  <si>
    <t>Razem:</t>
  </si>
  <si>
    <t>Wydatki</t>
  </si>
  <si>
    <t>851</t>
  </si>
  <si>
    <t>Ochrona zdrowia</t>
  </si>
  <si>
    <t>85153</t>
  </si>
  <si>
    <t>Zwalczanie narkomanii</t>
  </si>
  <si>
    <t>4170</t>
  </si>
  <si>
    <t>Wynagrodzenia bezosobowe</t>
  </si>
  <si>
    <t>4240</t>
  </si>
  <si>
    <t>Zakup środków dydaktycznych i książek</t>
  </si>
  <si>
    <t>4300</t>
  </si>
  <si>
    <t>Zakup usług pozostałych</t>
  </si>
  <si>
    <t>4700</t>
  </si>
  <si>
    <t xml:space="preserve">Szkolenia pracowników niebędących członkami korpusu służby cywilnej </t>
  </si>
  <si>
    <t>85154</t>
  </si>
  <si>
    <t>Przeciwdziałanie alkoholizmowi</t>
  </si>
  <si>
    <t>Dotacja przedmiotowa z budżetu dla samorządowego zakładu budżetowego</t>
  </si>
  <si>
    <t>2820</t>
  </si>
  <si>
    <t>Dotacja celowa z budżetu na finansowanie lub dofinansowanie zadań zleconych do realizacji stowarzyszeniom</t>
  </si>
  <si>
    <t>3030</t>
  </si>
  <si>
    <t xml:space="preserve">Różne wydatki na rzecz osób fizycznych </t>
  </si>
  <si>
    <t>4110</t>
  </si>
  <si>
    <t>Składki na ubezpieczenia społeczne</t>
  </si>
  <si>
    <t>4210</t>
  </si>
  <si>
    <t>Zakup materiałów i wyposażenia</t>
  </si>
  <si>
    <t>4220</t>
  </si>
  <si>
    <t>Zakup środków żywności</t>
  </si>
  <si>
    <t>4360</t>
  </si>
  <si>
    <t>Opłaty z tytułu zakupu usług telekomunikacyjnych</t>
  </si>
  <si>
    <t>4410</t>
  </si>
  <si>
    <t>Podróże służbowe krajowe</t>
  </si>
  <si>
    <t>Zmiana</t>
  </si>
  <si>
    <t>Plan po zmianie</t>
  </si>
  <si>
    <t>Dochody od osób prawnych, od osób fizycznych i od innych jednostek nie posiadających osobowości prawnej oraz wydatki związane z ich poborem</t>
  </si>
  <si>
    <t>Wpływy z innych opłat stanowiących dochody jednostek samorządu terytorialnego na podstawie ustaw</t>
  </si>
  <si>
    <t>Burmistrza Bystrzycy Kłodzkiej</t>
  </si>
  <si>
    <t>załącznik nr 6 do zarządzenia nr 0050.395.2021</t>
  </si>
  <si>
    <t>z dnia 30 listopada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</si>
</sst>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25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/>
      <right style="thin">
        <color rgb="FF000000"/>
      </right>
      <top/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75">
    <xf numFmtId="0" fontId="0" fillId="0" borderId="0" xfId="0"/>
    <xf numFmtId="0" fontId="22" fillId="0" borderId="0" xfId="0" applyFont="1"/>
    <xf numFmtId="0" fontId="23" fillId="0" borderId="0" xfId="0" applyFont="1"/>
    <xf numFmtId="0" fontId="23" fillId="0" borderId="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0" fillId="0" borderId="0" xfId="0" applyFont="1" applyFill="1"/>
    <xf numFmtId="0" fontId="22" fillId="0" borderId="0" xfId="0" applyFont="1" applyFill="1"/>
    <xf numFmtId="0" fontId="19" fillId="0" borderId="0" xfId="0" applyFont="1" applyFill="1"/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4" fontId="23" fillId="0" borderId="0" xfId="0" applyNumberFormat="1" applyFont="1"/>
    <xf numFmtId="4" fontId="22" fillId="0" borderId="0" xfId="0" applyNumberFormat="1" applyFont="1"/>
    <xf numFmtId="4" fontId="20" fillId="0" borderId="0" xfId="0" applyNumberFormat="1" applyFont="1" applyFill="1"/>
    <xf numFmtId="4" fontId="22" fillId="0" borderId="0" xfId="0" applyNumberFormat="1" applyFont="1" applyFill="1"/>
    <xf numFmtId="4" fontId="22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4" fontId="20" fillId="0" borderId="14" xfId="0" applyNumberFormat="1" applyFont="1" applyFill="1" applyBorder="1" applyAlignment="1">
      <alignment/>
    </xf>
    <xf numFmtId="164" fontId="20" fillId="0" borderId="14" xfId="0" applyNumberFormat="1" applyFont="1" applyFill="1" applyBorder="1" applyAlignment="1">
      <alignment/>
    </xf>
    <xf numFmtId="4" fontId="19" fillId="0" borderId="14" xfId="0" applyNumberFormat="1" applyFont="1" applyFill="1" applyBorder="1" applyAlignment="1">
      <alignment/>
    </xf>
    <xf numFmtId="164" fontId="19" fillId="0" borderId="14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1" fillId="0" borderId="15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left" wrapText="1"/>
      <protection/>
    </xf>
    <xf numFmtId="39" fontId="19" fillId="0" borderId="15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39" fontId="20" fillId="0" borderId="15" xfId="0" applyNumberFormat="1" applyFont="1" applyFill="1" applyBorder="1" applyAlignment="1" applyProtection="1">
      <alignment wrapText="1"/>
      <protection/>
    </xf>
    <xf numFmtId="39" fontId="20" fillId="0" borderId="15" xfId="0" applyNumberFormat="1" applyFont="1" applyFill="1" applyBorder="1" applyAlignment="1" applyProtection="1">
      <alignment vertical="center" wrapText="1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4" fontId="20" fillId="0" borderId="14" xfId="0" applyNumberFormat="1" applyFont="1" applyFill="1" applyBorder="1" applyAlignment="1">
      <alignment vertical="center"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39" fontId="20" fillId="0" borderId="17" xfId="0" applyNumberFormat="1" applyFont="1" applyFill="1" applyBorder="1" applyAlignment="1" applyProtection="1">
      <alignment wrapText="1"/>
      <protection/>
    </xf>
    <xf numFmtId="4" fontId="20" fillId="0" borderId="18" xfId="0" applyNumberFormat="1" applyFont="1" applyFill="1" applyBorder="1" applyAlignment="1">
      <alignment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39" fontId="20" fillId="0" borderId="21" xfId="0" applyNumberFormat="1" applyFont="1" applyFill="1" applyBorder="1" applyAlignment="1" applyProtection="1">
      <alignment wrapText="1"/>
      <protection/>
    </xf>
    <xf numFmtId="0" fontId="20" fillId="0" borderId="22" xfId="0" applyNumberFormat="1" applyFont="1" applyFill="1" applyBorder="1" applyAlignment="1" applyProtection="1">
      <alignment wrapText="1"/>
      <protection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23" xfId="0" applyNumberFormat="1" applyFont="1" applyFill="1" applyBorder="1" applyAlignment="1" applyProtection="1">
      <alignment horizontal="right" vertical="center" wrapText="1"/>
      <protection/>
    </xf>
    <xf numFmtId="0" fontId="19" fillId="0" borderId="24" xfId="0" applyNumberFormat="1" applyFont="1" applyFill="1" applyBorder="1" applyAlignment="1" applyProtection="1">
      <alignment horizontal="right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20" fillId="0" borderId="24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horizontal="left" vertical="top" wrapText="1"/>
      <protection/>
    </xf>
    <xf numFmtId="0" fontId="23" fillId="0" borderId="0" xfId="0" applyNumberFormat="1" applyFont="1" applyFill="1" applyBorder="1" applyAlignment="1" applyProtection="1">
      <alignment horizontal="right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26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left" vertical="center" wrapText="1"/>
      <protection/>
    </xf>
    <xf numFmtId="0" fontId="20" fillId="0" borderId="26" xfId="0" applyNumberFormat="1" applyFont="1" applyFill="1" applyBorder="1" applyAlignment="1" applyProtection="1">
      <alignment horizontal="left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left" vertical="center" wrapText="1"/>
      <protection/>
    </xf>
    <xf numFmtId="0" fontId="20" fillId="0" borderId="27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24" xfId="0" applyNumberFormat="1" applyFont="1" applyFill="1" applyBorder="1" applyAlignment="1" applyProtection="1">
      <alignment horizontal="center" vertical="center" wrapText="1"/>
      <protection/>
    </xf>
    <xf numFmtId="0" fontId="19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24" xfId="0" applyNumberFormat="1" applyFont="1" applyFill="1" applyBorder="1" applyAlignment="1" applyProtection="1">
      <alignment horizontal="left" vertical="center" wrapText="1"/>
      <protection/>
    </xf>
    <xf numFmtId="0" fontId="20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horizontal="center" vertical="center" wrapText="1"/>
      <protection/>
    </xf>
    <xf numFmtId="49" fontId="20" fillId="0" borderId="12" xfId="0" applyNumberFormat="1" applyFont="1" applyFill="1" applyBorder="1" applyAlignment="1" applyProtection="1">
      <alignment horizontal="center" vertical="center" wrapText="1"/>
      <protection/>
    </xf>
    <xf numFmtId="49" fontId="20" fillId="0" borderId="2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" xfId="20"/>
    <cellStyle name="Nagłówek 1" xfId="21"/>
    <cellStyle name="Nagłówek 2" xfId="22"/>
    <cellStyle name="Nagłówek 3" xfId="23"/>
    <cellStyle name="Nagłówek 4" xfId="24"/>
    <cellStyle name="Dobry" xfId="25"/>
    <cellStyle name="Zły" xfId="26"/>
    <cellStyle name="Neutralny" xfId="27"/>
    <cellStyle name="Dane wejściowe" xfId="28"/>
    <cellStyle name="Dane wyjściowe" xfId="29"/>
    <cellStyle name="Obliczenia" xfId="30"/>
    <cellStyle name="Komórka połączona" xfId="31"/>
    <cellStyle name="Komórka zaznaczona" xfId="32"/>
    <cellStyle name="Tekst ostrzeżenia" xfId="33"/>
    <cellStyle name="Uwaga" xfId="34"/>
    <cellStyle name="Tekst objaśnienia" xfId="35"/>
    <cellStyle name="Suma" xfId="36"/>
    <cellStyle name="Akcent 1" xfId="37"/>
    <cellStyle name="20% — akcent 1" xfId="38"/>
    <cellStyle name="40% — akcent 1" xfId="39"/>
    <cellStyle name="60% — akcent 1" xfId="40"/>
    <cellStyle name="Akcent 2" xfId="41"/>
    <cellStyle name="20% — akcent 2" xfId="42"/>
    <cellStyle name="40% — akcent 2" xfId="43"/>
    <cellStyle name="60% — akcent 2" xfId="44"/>
    <cellStyle name="Akcent 3" xfId="45"/>
    <cellStyle name="20% — akcent 3" xfId="46"/>
    <cellStyle name="40% — akcent 3" xfId="47"/>
    <cellStyle name="60% — akcent 3" xfId="48"/>
    <cellStyle name="Akcent 4" xfId="49"/>
    <cellStyle name="20% — akcent 4" xfId="50"/>
    <cellStyle name="40% — akcent 4" xfId="51"/>
    <cellStyle name="60% — akcent 4" xfId="52"/>
    <cellStyle name="Akcent 5" xfId="53"/>
    <cellStyle name="20% — akcent 5" xfId="54"/>
    <cellStyle name="40% — akcent 5" xfId="55"/>
    <cellStyle name="60% — akcent 5" xfId="56"/>
    <cellStyle name="Akcent 6" xfId="57"/>
    <cellStyle name="20% — akcent 6" xfId="58"/>
    <cellStyle name="40% — akcent 6" xfId="59"/>
    <cellStyle name="60% — akcent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workbookViewId="0" topLeftCell="A22">
      <selection activeCell="F13" sqref="F13:G13"/>
    </sheetView>
  </sheetViews>
  <sheetFormatPr defaultColWidth="8.8515625" defaultRowHeight="13.5" customHeight="1"/>
  <cols>
    <col min="1" max="1" width="0.2890625" style="1" customWidth="1"/>
    <col min="2" max="2" width="9.28125" style="1" customWidth="1"/>
    <col min="3" max="3" width="7.57421875" style="1" bestFit="1" customWidth="1"/>
    <col min="4" max="4" width="2.140625" style="1" customWidth="1"/>
    <col min="5" max="5" width="6.140625" style="1" customWidth="1"/>
    <col min="6" max="6" width="33.57421875" style="1" customWidth="1"/>
    <col min="7" max="7" width="26.28125" style="1" customWidth="1"/>
    <col min="8" max="8" width="11.7109375" style="1" customWidth="1"/>
    <col min="9" max="9" width="0.13671875" style="1" hidden="1" customWidth="1"/>
    <col min="10" max="10" width="12.140625" style="14" customWidth="1"/>
    <col min="11" max="11" width="13.7109375" style="1" customWidth="1"/>
    <col min="12" max="16384" width="8.8515625" style="1" customWidth="1"/>
  </cols>
  <sheetData>
    <row r="1" spans="7:11" s="2" customFormat="1" ht="13.2" customHeight="1">
      <c r="G1" s="26"/>
      <c r="H1" s="42" t="s">
        <v>46</v>
      </c>
      <c r="I1" s="42"/>
      <c r="J1" s="42"/>
      <c r="K1" s="42"/>
    </row>
    <row r="2" spans="7:11" s="2" customFormat="1" ht="13.2" customHeight="1">
      <c r="G2" s="25"/>
      <c r="H2" s="42" t="s">
        <v>45</v>
      </c>
      <c r="I2" s="42"/>
      <c r="J2" s="42"/>
      <c r="K2" s="42"/>
    </row>
    <row r="3" spans="7:11" s="2" customFormat="1" ht="13.2" customHeight="1">
      <c r="G3" s="25"/>
      <c r="H3" s="42" t="s">
        <v>47</v>
      </c>
      <c r="I3" s="42"/>
      <c r="J3" s="42"/>
      <c r="K3" s="42"/>
    </row>
    <row r="4" s="2" customFormat="1" ht="13.2" customHeight="1">
      <c r="J4" s="13"/>
    </row>
    <row r="5" spans="2:11" s="2" customFormat="1" ht="13.2" customHeight="1">
      <c r="B5" s="43" t="s">
        <v>0</v>
      </c>
      <c r="C5" s="43"/>
      <c r="D5" s="43"/>
      <c r="E5" s="43"/>
      <c r="F5" s="43"/>
      <c r="G5" s="43"/>
      <c r="H5" s="43"/>
      <c r="I5" s="43"/>
      <c r="J5" s="43"/>
      <c r="K5" s="43"/>
    </row>
    <row r="6" spans="2:11" s="2" customFormat="1" ht="13.2" customHeight="1"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2:11" s="2" customFormat="1" ht="32.25" customHeight="1"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2:10" s="2" customFormat="1" ht="13.2" customHeight="1">
      <c r="B8" s="3"/>
      <c r="C8" s="3"/>
      <c r="D8" s="3"/>
      <c r="E8" s="3"/>
      <c r="F8" s="3"/>
      <c r="G8" s="3"/>
      <c r="H8" s="3"/>
      <c r="J8" s="13"/>
    </row>
    <row r="9" spans="2:10" s="2" customFormat="1" ht="15.45" customHeight="1">
      <c r="B9" s="4" t="s">
        <v>1</v>
      </c>
      <c r="C9" s="5"/>
      <c r="D9" s="5"/>
      <c r="E9" s="5"/>
      <c r="F9" s="5"/>
      <c r="G9" s="5"/>
      <c r="H9" s="5"/>
      <c r="J9" s="13"/>
    </row>
    <row r="10" spans="1:11" ht="13.95" customHeight="1">
      <c r="A10" s="65" t="s">
        <v>2</v>
      </c>
      <c r="B10" s="66"/>
      <c r="C10" s="11" t="s">
        <v>3</v>
      </c>
      <c r="D10" s="65" t="s">
        <v>4</v>
      </c>
      <c r="E10" s="66"/>
      <c r="F10" s="65" t="s">
        <v>5</v>
      </c>
      <c r="G10" s="66"/>
      <c r="H10" s="27" t="s">
        <v>6</v>
      </c>
      <c r="I10" s="28" t="s">
        <v>7</v>
      </c>
      <c r="J10" s="17" t="s">
        <v>41</v>
      </c>
      <c r="K10" s="18" t="s">
        <v>42</v>
      </c>
    </row>
    <row r="11" spans="1:11" s="6" customFormat="1" ht="49.5" customHeight="1">
      <c r="A11" s="67">
        <v>756</v>
      </c>
      <c r="B11" s="68"/>
      <c r="C11" s="10" t="s">
        <v>7</v>
      </c>
      <c r="D11" s="64" t="s">
        <v>7</v>
      </c>
      <c r="E11" s="50"/>
      <c r="F11" s="69" t="s">
        <v>43</v>
      </c>
      <c r="G11" s="70"/>
      <c r="H11" s="29">
        <f>H12</f>
        <v>413000</v>
      </c>
      <c r="I11" s="30" t="s">
        <v>7</v>
      </c>
      <c r="J11" s="19">
        <v>0</v>
      </c>
      <c r="K11" s="20">
        <f>H11+J11</f>
        <v>413000</v>
      </c>
    </row>
    <row r="12" spans="1:11" s="6" customFormat="1" ht="33" customHeight="1">
      <c r="A12" s="47" t="s">
        <v>7</v>
      </c>
      <c r="B12" s="63"/>
      <c r="C12" s="10">
        <v>75618</v>
      </c>
      <c r="D12" s="64" t="s">
        <v>7</v>
      </c>
      <c r="E12" s="50"/>
      <c r="F12" s="51" t="s">
        <v>44</v>
      </c>
      <c r="G12" s="52"/>
      <c r="H12" s="31">
        <f>H13</f>
        <v>413000</v>
      </c>
      <c r="I12" s="30" t="s">
        <v>7</v>
      </c>
      <c r="J12" s="19">
        <v>0</v>
      </c>
      <c r="K12" s="20">
        <f>H12+J12</f>
        <v>413000</v>
      </c>
    </row>
    <row r="13" spans="1:11" s="6" customFormat="1" ht="21" customHeight="1">
      <c r="A13" s="71" t="s">
        <v>7</v>
      </c>
      <c r="B13" s="72"/>
      <c r="C13" s="12" t="s">
        <v>7</v>
      </c>
      <c r="D13" s="73" t="s">
        <v>8</v>
      </c>
      <c r="E13" s="74"/>
      <c r="F13" s="51" t="s">
        <v>9</v>
      </c>
      <c r="G13" s="52"/>
      <c r="H13" s="31">
        <v>413000</v>
      </c>
      <c r="I13" s="30" t="s">
        <v>7</v>
      </c>
      <c r="J13" s="19">
        <v>0</v>
      </c>
      <c r="K13" s="20">
        <f>H13+J13</f>
        <v>413000</v>
      </c>
    </row>
    <row r="14" spans="1:11" s="6" customFormat="1" ht="15.45" customHeight="1">
      <c r="A14" s="44" t="s">
        <v>10</v>
      </c>
      <c r="B14" s="45"/>
      <c r="C14" s="45"/>
      <c r="D14" s="45"/>
      <c r="E14" s="45"/>
      <c r="F14" s="45"/>
      <c r="G14" s="46"/>
      <c r="H14" s="29">
        <f>H11</f>
        <v>413000</v>
      </c>
      <c r="I14" s="30" t="s">
        <v>7</v>
      </c>
      <c r="J14" s="21">
        <v>0</v>
      </c>
      <c r="K14" s="22">
        <f>H14+J14</f>
        <v>413000</v>
      </c>
    </row>
    <row r="15" spans="8:11" s="7" customFormat="1" ht="13.95" customHeight="1">
      <c r="H15" s="23"/>
      <c r="I15" s="23"/>
      <c r="J15" s="24"/>
      <c r="K15" s="23"/>
    </row>
    <row r="16" spans="2:11" s="7" customFormat="1" ht="15.45" customHeight="1">
      <c r="B16" s="8" t="s">
        <v>11</v>
      </c>
      <c r="H16" s="23"/>
      <c r="I16" s="23"/>
      <c r="J16" s="24"/>
      <c r="K16" s="23"/>
    </row>
    <row r="17" spans="1:11" s="7" customFormat="1" ht="13.95" customHeight="1">
      <c r="A17" s="65" t="s">
        <v>2</v>
      </c>
      <c r="B17" s="66"/>
      <c r="C17" s="11" t="s">
        <v>3</v>
      </c>
      <c r="D17" s="65" t="s">
        <v>4</v>
      </c>
      <c r="E17" s="66"/>
      <c r="F17" s="65" t="s">
        <v>5</v>
      </c>
      <c r="G17" s="66"/>
      <c r="H17" s="27" t="s">
        <v>6</v>
      </c>
      <c r="I17" s="28" t="s">
        <v>7</v>
      </c>
      <c r="J17" s="17" t="s">
        <v>41</v>
      </c>
      <c r="K17" s="18" t="s">
        <v>42</v>
      </c>
    </row>
    <row r="18" spans="1:11" s="6" customFormat="1" ht="15.45" customHeight="1">
      <c r="A18" s="67" t="s">
        <v>12</v>
      </c>
      <c r="B18" s="68"/>
      <c r="C18" s="10" t="s">
        <v>7</v>
      </c>
      <c r="D18" s="64" t="s">
        <v>7</v>
      </c>
      <c r="E18" s="50"/>
      <c r="F18" s="69" t="s">
        <v>13</v>
      </c>
      <c r="G18" s="70"/>
      <c r="H18" s="29">
        <f>H19+H24</f>
        <v>741707</v>
      </c>
      <c r="I18" s="30" t="s">
        <v>7</v>
      </c>
      <c r="J18" s="21">
        <f>J19+J24</f>
        <v>0</v>
      </c>
      <c r="K18" s="21">
        <f aca="true" t="shared" si="0" ref="K18:K37">H18+J18</f>
        <v>741707</v>
      </c>
    </row>
    <row r="19" spans="1:11" s="6" customFormat="1" ht="15.45" customHeight="1">
      <c r="A19" s="47" t="s">
        <v>7</v>
      </c>
      <c r="B19" s="63"/>
      <c r="C19" s="10" t="s">
        <v>14</v>
      </c>
      <c r="D19" s="64" t="s">
        <v>7</v>
      </c>
      <c r="E19" s="50"/>
      <c r="F19" s="51" t="s">
        <v>15</v>
      </c>
      <c r="G19" s="52"/>
      <c r="H19" s="31">
        <v>24000</v>
      </c>
      <c r="I19" s="30" t="s">
        <v>7</v>
      </c>
      <c r="J19" s="19">
        <f>J20+J21+J22+J23</f>
        <v>0</v>
      </c>
      <c r="K19" s="19">
        <f t="shared" si="0"/>
        <v>24000</v>
      </c>
    </row>
    <row r="20" spans="1:11" s="6" customFormat="1" ht="15.45" customHeight="1">
      <c r="A20" s="47" t="s">
        <v>7</v>
      </c>
      <c r="B20" s="48"/>
      <c r="C20" s="10" t="s">
        <v>7</v>
      </c>
      <c r="D20" s="49" t="s">
        <v>16</v>
      </c>
      <c r="E20" s="50"/>
      <c r="F20" s="51" t="s">
        <v>17</v>
      </c>
      <c r="G20" s="52"/>
      <c r="H20" s="31">
        <v>11600</v>
      </c>
      <c r="I20" s="30" t="s">
        <v>7</v>
      </c>
      <c r="J20" s="19">
        <v>-400</v>
      </c>
      <c r="K20" s="19">
        <f t="shared" si="0"/>
        <v>11200</v>
      </c>
    </row>
    <row r="21" spans="1:11" s="6" customFormat="1" ht="15.45" customHeight="1">
      <c r="A21" s="47" t="s">
        <v>7</v>
      </c>
      <c r="B21" s="48"/>
      <c r="C21" s="10" t="s">
        <v>7</v>
      </c>
      <c r="D21" s="49" t="s">
        <v>18</v>
      </c>
      <c r="E21" s="50"/>
      <c r="F21" s="51" t="s">
        <v>19</v>
      </c>
      <c r="G21" s="52"/>
      <c r="H21" s="31">
        <v>200</v>
      </c>
      <c r="I21" s="30" t="s">
        <v>7</v>
      </c>
      <c r="J21" s="19">
        <v>-200</v>
      </c>
      <c r="K21" s="19">
        <f t="shared" si="0"/>
        <v>0</v>
      </c>
    </row>
    <row r="22" spans="1:11" s="6" customFormat="1" ht="15.45" customHeight="1">
      <c r="A22" s="47" t="s">
        <v>7</v>
      </c>
      <c r="B22" s="48"/>
      <c r="C22" s="10" t="s">
        <v>7</v>
      </c>
      <c r="D22" s="49" t="s">
        <v>20</v>
      </c>
      <c r="E22" s="50"/>
      <c r="F22" s="51" t="s">
        <v>21</v>
      </c>
      <c r="G22" s="52"/>
      <c r="H22" s="31">
        <v>11460</v>
      </c>
      <c r="I22" s="30" t="s">
        <v>7</v>
      </c>
      <c r="J22" s="19">
        <v>1340</v>
      </c>
      <c r="K22" s="19">
        <f t="shared" si="0"/>
        <v>12800</v>
      </c>
    </row>
    <row r="23" spans="1:11" s="6" customFormat="1" ht="36.45" customHeight="1">
      <c r="A23" s="47" t="s">
        <v>7</v>
      </c>
      <c r="B23" s="48"/>
      <c r="C23" s="10" t="s">
        <v>7</v>
      </c>
      <c r="D23" s="49" t="s">
        <v>22</v>
      </c>
      <c r="E23" s="50"/>
      <c r="F23" s="51" t="s">
        <v>23</v>
      </c>
      <c r="G23" s="52"/>
      <c r="H23" s="31">
        <v>740</v>
      </c>
      <c r="I23" s="30" t="s">
        <v>7</v>
      </c>
      <c r="J23" s="19">
        <v>-740</v>
      </c>
      <c r="K23" s="19">
        <f t="shared" si="0"/>
        <v>0</v>
      </c>
    </row>
    <row r="24" spans="1:11" s="6" customFormat="1" ht="22.2" customHeight="1">
      <c r="A24" s="47" t="s">
        <v>7</v>
      </c>
      <c r="B24" s="63"/>
      <c r="C24" s="10" t="s">
        <v>24</v>
      </c>
      <c r="D24" s="64" t="s">
        <v>7</v>
      </c>
      <c r="E24" s="50"/>
      <c r="F24" s="51" t="s">
        <v>25</v>
      </c>
      <c r="G24" s="52"/>
      <c r="H24" s="31">
        <f>H25+H26+H27+H28+H29+H30+H31+H32+H33+H34+H35+H36</f>
        <v>717707</v>
      </c>
      <c r="I24" s="31" t="e">
        <f aca="true" t="shared" si="1" ref="I24:K24">I25+I26+I27+I28+I29+I30+I31+I32+I33+I34+I35+I36</f>
        <v>#VALUE!</v>
      </c>
      <c r="J24" s="31">
        <f t="shared" si="1"/>
        <v>0</v>
      </c>
      <c r="K24" s="31">
        <f t="shared" si="1"/>
        <v>717707</v>
      </c>
    </row>
    <row r="25" spans="1:11" s="6" customFormat="1" ht="28.95" customHeight="1">
      <c r="A25" s="9"/>
      <c r="B25" s="38"/>
      <c r="C25" s="39"/>
      <c r="D25" s="59">
        <v>2510</v>
      </c>
      <c r="E25" s="60"/>
      <c r="F25" s="61" t="s">
        <v>26</v>
      </c>
      <c r="G25" s="62"/>
      <c r="H25" s="40">
        <v>520307</v>
      </c>
      <c r="I25" s="41">
        <v>500000</v>
      </c>
      <c r="J25" s="19">
        <v>0</v>
      </c>
      <c r="K25" s="19">
        <f t="shared" si="0"/>
        <v>520307</v>
      </c>
    </row>
    <row r="26" spans="1:11" s="6" customFormat="1" ht="28.95" customHeight="1">
      <c r="A26" s="47" t="s">
        <v>7</v>
      </c>
      <c r="B26" s="48"/>
      <c r="C26" s="35" t="s">
        <v>7</v>
      </c>
      <c r="D26" s="55" t="s">
        <v>27</v>
      </c>
      <c r="E26" s="56"/>
      <c r="F26" s="57" t="s">
        <v>28</v>
      </c>
      <c r="G26" s="58"/>
      <c r="H26" s="36">
        <v>40400</v>
      </c>
      <c r="I26" s="30" t="s">
        <v>7</v>
      </c>
      <c r="J26" s="37">
        <v>41600</v>
      </c>
      <c r="K26" s="37">
        <f t="shared" si="0"/>
        <v>82000</v>
      </c>
    </row>
    <row r="27" spans="1:11" s="6" customFormat="1" ht="15.45" customHeight="1">
      <c r="A27" s="47" t="s">
        <v>7</v>
      </c>
      <c r="B27" s="48"/>
      <c r="C27" s="10" t="s">
        <v>7</v>
      </c>
      <c r="D27" s="49" t="s">
        <v>29</v>
      </c>
      <c r="E27" s="50"/>
      <c r="F27" s="51" t="s">
        <v>30</v>
      </c>
      <c r="G27" s="52"/>
      <c r="H27" s="31">
        <v>32400</v>
      </c>
      <c r="I27" s="30" t="s">
        <v>7</v>
      </c>
      <c r="J27" s="19">
        <v>3640</v>
      </c>
      <c r="K27" s="19">
        <f t="shared" si="0"/>
        <v>36040</v>
      </c>
    </row>
    <row r="28" spans="1:11" s="6" customFormat="1" ht="15.45" customHeight="1">
      <c r="A28" s="47" t="s">
        <v>7</v>
      </c>
      <c r="B28" s="48"/>
      <c r="C28" s="10" t="s">
        <v>7</v>
      </c>
      <c r="D28" s="49" t="s">
        <v>31</v>
      </c>
      <c r="E28" s="50"/>
      <c r="F28" s="51" t="s">
        <v>32</v>
      </c>
      <c r="G28" s="52"/>
      <c r="H28" s="31">
        <v>1900</v>
      </c>
      <c r="I28" s="30" t="s">
        <v>7</v>
      </c>
      <c r="J28" s="19">
        <v>0</v>
      </c>
      <c r="K28" s="19">
        <f t="shared" si="0"/>
        <v>1900</v>
      </c>
    </row>
    <row r="29" spans="1:11" s="6" customFormat="1" ht="15.45" customHeight="1">
      <c r="A29" s="47" t="s">
        <v>7</v>
      </c>
      <c r="B29" s="48"/>
      <c r="C29" s="10" t="s">
        <v>7</v>
      </c>
      <c r="D29" s="49" t="s">
        <v>16</v>
      </c>
      <c r="E29" s="50"/>
      <c r="F29" s="51" t="s">
        <v>17</v>
      </c>
      <c r="G29" s="52"/>
      <c r="H29" s="31">
        <v>43120</v>
      </c>
      <c r="I29" s="30" t="s">
        <v>7</v>
      </c>
      <c r="J29" s="19">
        <v>-11400</v>
      </c>
      <c r="K29" s="19">
        <f t="shared" si="0"/>
        <v>31720</v>
      </c>
    </row>
    <row r="30" spans="1:11" s="6" customFormat="1" ht="15.45" customHeight="1">
      <c r="A30" s="47" t="s">
        <v>7</v>
      </c>
      <c r="B30" s="48"/>
      <c r="C30" s="10" t="s">
        <v>7</v>
      </c>
      <c r="D30" s="49" t="s">
        <v>33</v>
      </c>
      <c r="E30" s="50"/>
      <c r="F30" s="51" t="s">
        <v>34</v>
      </c>
      <c r="G30" s="52"/>
      <c r="H30" s="31">
        <v>14060</v>
      </c>
      <c r="I30" s="30" t="s">
        <v>7</v>
      </c>
      <c r="J30" s="19">
        <v>-10302</v>
      </c>
      <c r="K30" s="19">
        <f t="shared" si="0"/>
        <v>3758</v>
      </c>
    </row>
    <row r="31" spans="1:11" s="6" customFormat="1" ht="15.45" customHeight="1">
      <c r="A31" s="47" t="s">
        <v>7</v>
      </c>
      <c r="B31" s="48"/>
      <c r="C31" s="10" t="s">
        <v>7</v>
      </c>
      <c r="D31" s="49" t="s">
        <v>35</v>
      </c>
      <c r="E31" s="50"/>
      <c r="F31" s="51" t="s">
        <v>36</v>
      </c>
      <c r="G31" s="52"/>
      <c r="H31" s="31">
        <v>800</v>
      </c>
      <c r="I31" s="30" t="s">
        <v>7</v>
      </c>
      <c r="J31" s="19">
        <v>-290</v>
      </c>
      <c r="K31" s="19">
        <f t="shared" si="0"/>
        <v>510</v>
      </c>
    </row>
    <row r="32" spans="1:11" s="6" customFormat="1" ht="15.45" customHeight="1">
      <c r="A32" s="47" t="s">
        <v>7</v>
      </c>
      <c r="B32" s="48"/>
      <c r="C32" s="10" t="s">
        <v>7</v>
      </c>
      <c r="D32" s="49" t="s">
        <v>18</v>
      </c>
      <c r="E32" s="50"/>
      <c r="F32" s="51" t="s">
        <v>19</v>
      </c>
      <c r="G32" s="52"/>
      <c r="H32" s="31">
        <v>500</v>
      </c>
      <c r="I32" s="30" t="s">
        <v>7</v>
      </c>
      <c r="J32" s="19">
        <v>-198</v>
      </c>
      <c r="K32" s="19">
        <f t="shared" si="0"/>
        <v>302</v>
      </c>
    </row>
    <row r="33" spans="1:11" s="6" customFormat="1" ht="15.45" customHeight="1">
      <c r="A33" s="47" t="s">
        <v>7</v>
      </c>
      <c r="B33" s="48"/>
      <c r="C33" s="10" t="s">
        <v>7</v>
      </c>
      <c r="D33" s="49" t="s">
        <v>20</v>
      </c>
      <c r="E33" s="50"/>
      <c r="F33" s="51" t="s">
        <v>21</v>
      </c>
      <c r="G33" s="52"/>
      <c r="H33" s="31">
        <v>49020</v>
      </c>
      <c r="I33" s="30" t="s">
        <v>7</v>
      </c>
      <c r="J33" s="19">
        <v>-12050</v>
      </c>
      <c r="K33" s="19">
        <f t="shared" si="0"/>
        <v>36970</v>
      </c>
    </row>
    <row r="34" spans="1:11" s="6" customFormat="1" ht="15.45" customHeight="1">
      <c r="A34" s="47" t="s">
        <v>7</v>
      </c>
      <c r="B34" s="48"/>
      <c r="C34" s="10" t="s">
        <v>7</v>
      </c>
      <c r="D34" s="49" t="s">
        <v>37</v>
      </c>
      <c r="E34" s="50"/>
      <c r="F34" s="51" t="s">
        <v>38</v>
      </c>
      <c r="G34" s="52"/>
      <c r="H34" s="31">
        <v>1200</v>
      </c>
      <c r="I34" s="30" t="s">
        <v>7</v>
      </c>
      <c r="J34" s="19">
        <v>0</v>
      </c>
      <c r="K34" s="19">
        <f t="shared" si="0"/>
        <v>1200</v>
      </c>
    </row>
    <row r="35" spans="1:11" s="6" customFormat="1" ht="15.45" customHeight="1">
      <c r="A35" s="47" t="s">
        <v>7</v>
      </c>
      <c r="B35" s="48"/>
      <c r="C35" s="10" t="s">
        <v>7</v>
      </c>
      <c r="D35" s="49" t="s">
        <v>39</v>
      </c>
      <c r="E35" s="50"/>
      <c r="F35" s="51" t="s">
        <v>40</v>
      </c>
      <c r="G35" s="52"/>
      <c r="H35" s="31">
        <v>3000</v>
      </c>
      <c r="I35" s="30" t="s">
        <v>7</v>
      </c>
      <c r="J35" s="19">
        <v>-3000</v>
      </c>
      <c r="K35" s="19">
        <f t="shared" si="0"/>
        <v>0</v>
      </c>
    </row>
    <row r="36" spans="1:11" s="6" customFormat="1" ht="31.2" customHeight="1">
      <c r="A36" s="47" t="s">
        <v>7</v>
      </c>
      <c r="B36" s="48"/>
      <c r="C36" s="10" t="s">
        <v>7</v>
      </c>
      <c r="D36" s="49" t="s">
        <v>22</v>
      </c>
      <c r="E36" s="50"/>
      <c r="F36" s="51" t="s">
        <v>23</v>
      </c>
      <c r="G36" s="52"/>
      <c r="H36" s="32">
        <v>11000</v>
      </c>
      <c r="I36" s="33" t="s">
        <v>7</v>
      </c>
      <c r="J36" s="34">
        <v>-8000</v>
      </c>
      <c r="K36" s="34">
        <f t="shared" si="0"/>
        <v>3000</v>
      </c>
    </row>
    <row r="37" spans="1:11" s="6" customFormat="1" ht="15.45" customHeight="1">
      <c r="A37" s="44" t="s">
        <v>10</v>
      </c>
      <c r="B37" s="45"/>
      <c r="C37" s="45"/>
      <c r="D37" s="45"/>
      <c r="E37" s="45"/>
      <c r="F37" s="45"/>
      <c r="G37" s="46"/>
      <c r="H37" s="29">
        <f>H18</f>
        <v>741707</v>
      </c>
      <c r="I37" s="30" t="s">
        <v>7</v>
      </c>
      <c r="J37" s="21">
        <f>J18</f>
        <v>0</v>
      </c>
      <c r="K37" s="21">
        <f t="shared" si="0"/>
        <v>741707</v>
      </c>
    </row>
    <row r="38" s="6" customFormat="1" ht="15.45" customHeight="1">
      <c r="J38" s="15"/>
    </row>
    <row r="39" spans="1:10" s="7" customFormat="1" ht="13.95" customHeight="1">
      <c r="A39" s="53"/>
      <c r="B39" s="53"/>
      <c r="C39" s="53"/>
      <c r="G39" s="54"/>
      <c r="H39" s="54"/>
      <c r="I39" s="54"/>
      <c r="J39" s="16"/>
    </row>
  </sheetData>
  <mergeCells count="79">
    <mergeCell ref="A10:B10"/>
    <mergeCell ref="D10:E10"/>
    <mergeCell ref="F10:G10"/>
    <mergeCell ref="A13:B13"/>
    <mergeCell ref="D13:E13"/>
    <mergeCell ref="F13:G13"/>
    <mergeCell ref="A14:G14"/>
    <mergeCell ref="A11:B11"/>
    <mergeCell ref="D11:E11"/>
    <mergeCell ref="F11:G11"/>
    <mergeCell ref="A12:B12"/>
    <mergeCell ref="D12:E12"/>
    <mergeCell ref="F12:G12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6:B26"/>
    <mergeCell ref="D26:E26"/>
    <mergeCell ref="F26:G26"/>
    <mergeCell ref="D25:E25"/>
    <mergeCell ref="F25:G25"/>
    <mergeCell ref="A27:B27"/>
    <mergeCell ref="D27:E27"/>
    <mergeCell ref="F27:G27"/>
    <mergeCell ref="A28:B28"/>
    <mergeCell ref="D28:E28"/>
    <mergeCell ref="F28:G28"/>
    <mergeCell ref="F32:G32"/>
    <mergeCell ref="A29:B29"/>
    <mergeCell ref="D29:E29"/>
    <mergeCell ref="F29:G29"/>
    <mergeCell ref="A30:B30"/>
    <mergeCell ref="D30:E30"/>
    <mergeCell ref="F30:G30"/>
    <mergeCell ref="A39:C39"/>
    <mergeCell ref="G39:I39"/>
    <mergeCell ref="A35:B35"/>
    <mergeCell ref="D35:E35"/>
    <mergeCell ref="F35:G35"/>
    <mergeCell ref="A36:B36"/>
    <mergeCell ref="D36:E36"/>
    <mergeCell ref="F36:G36"/>
    <mergeCell ref="H1:K1"/>
    <mergeCell ref="H2:K2"/>
    <mergeCell ref="H3:K3"/>
    <mergeCell ref="B5:K7"/>
    <mergeCell ref="A37:G37"/>
    <mergeCell ref="A33:B33"/>
    <mergeCell ref="D33:E33"/>
    <mergeCell ref="F33:G33"/>
    <mergeCell ref="A34:B34"/>
    <mergeCell ref="D34:E34"/>
    <mergeCell ref="F34:G34"/>
    <mergeCell ref="A31:B31"/>
    <mergeCell ref="D31:E31"/>
    <mergeCell ref="F31:G31"/>
    <mergeCell ref="A32:B32"/>
    <mergeCell ref="D32:E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 Anna</dc:creator>
  <cp:keywords/>
  <dc:description/>
  <cp:lastModifiedBy>Kopecka Anna</cp:lastModifiedBy>
  <cp:lastPrinted>2021-10-23T05:50:09Z</cp:lastPrinted>
  <dcterms:created xsi:type="dcterms:W3CDTF">2019-11-13T13:39:31Z</dcterms:created>
  <dcterms:modified xsi:type="dcterms:W3CDTF">2021-12-08T19:26:49Z</dcterms:modified>
  <cp:category/>
  <cp:version/>
  <cp:contentType/>
  <cp:contentStatus/>
</cp:coreProperties>
</file>