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wg.działow" sheetId="1" r:id="rId1"/>
  </sheets>
  <definedNames>
    <definedName name="_xlnm.Print_Area" localSheetId="0">'wg.działow'!$A$1:$H$27</definedName>
  </definedNames>
  <calcPr fullCalcOnLoad="1"/>
</workbook>
</file>

<file path=xl/sharedStrings.xml><?xml version="1.0" encoding="utf-8"?>
<sst xmlns="http://schemas.openxmlformats.org/spreadsheetml/2006/main" count="39" uniqueCount="37">
  <si>
    <t>Kultura i ochrona dziedzictwa narodowego</t>
  </si>
  <si>
    <t>Gospodarka mieszkaniowa</t>
  </si>
  <si>
    <t>Bezpieczeństwo publiczne i ochrona przeciwpożarowa</t>
  </si>
  <si>
    <t>Administracja publiczna</t>
  </si>
  <si>
    <t>Edukacyjna opieka wychowawcza</t>
  </si>
  <si>
    <t>Stan na</t>
  </si>
  <si>
    <t>Kultura fizyczna i sport</t>
  </si>
  <si>
    <t>Rolnictwo i łowiectwo</t>
  </si>
  <si>
    <t>Gospodarka komunalna i ochrona środowiska</t>
  </si>
  <si>
    <t>Dział</t>
  </si>
  <si>
    <t>Różne rozliczenia</t>
  </si>
  <si>
    <t>Oświata i wychowanie</t>
  </si>
  <si>
    <t>Pomoc społeczna</t>
  </si>
  <si>
    <t>Transport i łączność</t>
  </si>
  <si>
    <t>Wyszczególnienie</t>
  </si>
  <si>
    <t>Zmiana planu</t>
  </si>
  <si>
    <t>kwota</t>
  </si>
  <si>
    <t xml:space="preserve">% </t>
  </si>
  <si>
    <t>wzrostu</t>
  </si>
  <si>
    <t>Leśnictwo</t>
  </si>
  <si>
    <t>Urzędy naczelnych organów władzy państwowej, kontroli i ochrony prawa oraz sądownictwa</t>
  </si>
  <si>
    <t>020</t>
  </si>
  <si>
    <t xml:space="preserve">do Informacji o przebiegu wykonania </t>
  </si>
  <si>
    <t>udział       w %</t>
  </si>
  <si>
    <t>Turystyka</t>
  </si>
  <si>
    <t>Działalność usługowa</t>
  </si>
  <si>
    <t xml:space="preserve">Razem:  </t>
  </si>
  <si>
    <t xml:space="preserve">Załącznik nr 2 </t>
  </si>
  <si>
    <t>Ochrona zdrowia</t>
  </si>
  <si>
    <t>Obsługa długu publicznego</t>
  </si>
  <si>
    <t>Obrona narodowa</t>
  </si>
  <si>
    <t>Zmiany planowanych wydatków budżetowych w I półroczu 2014 r.</t>
  </si>
  <si>
    <t>budżetu za I półrocze 2014 r.</t>
  </si>
  <si>
    <t>01-01-2014</t>
  </si>
  <si>
    <t>Stan na 30-06-2014</t>
  </si>
  <si>
    <t>150</t>
  </si>
  <si>
    <t>Przetwórstwo przemysłowe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</si>
</sst>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??,??0.00"/>
    <numFmt numFmtId="174" formatCode="00000"/>
    <numFmt numFmtId="175" formatCode="???"/>
    <numFmt numFmtId="176" formatCode="?,???,??0.00"/>
    <numFmt numFmtId="177" formatCode="?????"/>
    <numFmt numFmtId="178" formatCode="??,??0.00"/>
    <numFmt numFmtId="179" formatCode="?,??0.00"/>
    <numFmt numFmtId="180" formatCode="??0.00"/>
    <numFmt numFmtId="181" formatCode="\-??0.00;\-??0.00"/>
    <numFmt numFmtId="182" formatCode="??,???,??0.00"/>
    <numFmt numFmtId="183" formatCode="?"/>
    <numFmt numFmtId="184" formatCode="\-?,??0.00;\-?,??0.00"/>
    <numFmt numFmtId="185" formatCode="\-?,???,??0.00;\-?,???,??0.00"/>
    <numFmt numFmtId="186" formatCode="#,##0.0"/>
    <numFmt numFmtId="187" formatCode="0.0%"/>
    <numFmt numFmtId="188" formatCode="0.0"/>
  </numFmts>
  <fonts count="13">
    <font>
      <sz val="10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b/>
      <sz val="11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6"/>
      <color indexed="8"/>
      <name val="Arial CE"/>
      <family val="0"/>
    </font>
    <font>
      <b/>
      <sz val="10"/>
      <name val="Arial"/>
      <family val="0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3" fontId="12" fillId="0" borderId="0" xfId="0" applyNumberFormat="1" applyFont="1" applyFill="1" applyAlignment="1">
      <alignment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center" vertical="top"/>
    </xf>
    <xf numFmtId="3" fontId="5" fillId="0" borderId="3" xfId="0" applyNumberFormat="1" applyFont="1" applyFill="1" applyBorder="1" applyAlignment="1">
      <alignment horizontal="center" vertical="top"/>
    </xf>
    <xf numFmtId="3" fontId="6" fillId="0" borderId="4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 vertical="top"/>
    </xf>
    <xf numFmtId="3" fontId="3" fillId="0" borderId="6" xfId="0" applyNumberFormat="1" applyFont="1" applyFill="1" applyBorder="1" applyAlignment="1">
      <alignment horizontal="right" vertical="top"/>
    </xf>
    <xf numFmtId="0" fontId="1" fillId="0" borderId="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2" fontId="3" fillId="0" borderId="5" xfId="0" applyNumberFormat="1" applyFont="1" applyFill="1" applyBorder="1" applyAlignment="1">
      <alignment horizontal="left" vertical="top"/>
    </xf>
    <xf numFmtId="49" fontId="7" fillId="0" borderId="5" xfId="0" applyNumberFormat="1" applyFont="1" applyFill="1" applyBorder="1" applyAlignment="1">
      <alignment/>
    </xf>
    <xf numFmtId="175" fontId="3" fillId="0" borderId="5" xfId="0" applyNumberFormat="1" applyFont="1" applyFill="1" applyBorder="1" applyAlignment="1">
      <alignment horizontal="left" vertical="top"/>
    </xf>
    <xf numFmtId="0" fontId="7" fillId="0" borderId="5" xfId="0" applyFont="1" applyFill="1" applyBorder="1" applyAlignment="1">
      <alignment/>
    </xf>
    <xf numFmtId="187" fontId="7" fillId="0" borderId="12" xfId="0" applyNumberFormat="1" applyFont="1" applyFill="1" applyBorder="1" applyAlignment="1">
      <alignment horizontal="right" vertical="top"/>
    </xf>
    <xf numFmtId="187" fontId="9" fillId="0" borderId="13" xfId="0" applyNumberFormat="1" applyFont="1" applyFill="1" applyBorder="1" applyAlignment="1">
      <alignment horizontal="center" vertical="center"/>
    </xf>
    <xf numFmtId="187" fontId="9" fillId="0" borderId="14" xfId="0" applyNumberFormat="1" applyFont="1" applyBorder="1" applyAlignment="1">
      <alignment horizontal="center" vertical="center"/>
    </xf>
    <xf numFmtId="187" fontId="3" fillId="0" borderId="5" xfId="0" applyNumberFormat="1" applyFont="1" applyFill="1" applyBorder="1" applyAlignment="1">
      <alignment horizontal="right" vertical="top"/>
    </xf>
    <xf numFmtId="187" fontId="3" fillId="0" borderId="5" xfId="0" applyNumberFormat="1" applyFont="1" applyFill="1" applyBorder="1" applyAlignment="1">
      <alignment horizontal="right" vertical="top"/>
    </xf>
    <xf numFmtId="187" fontId="3" fillId="0" borderId="1" xfId="0" applyNumberFormat="1" applyFont="1" applyFill="1" applyBorder="1" applyAlignment="1">
      <alignment horizontal="right" vertical="top"/>
    </xf>
    <xf numFmtId="187" fontId="3" fillId="0" borderId="12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5" fillId="0" borderId="15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/>
    </xf>
    <xf numFmtId="3" fontId="9" fillId="0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7" fontId="9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3" fontId="5" fillId="0" borderId="6" xfId="0" applyNumberFormat="1" applyFont="1" applyFill="1" applyBorder="1" applyAlignment="1">
      <alignment horizontal="center" vertical="top"/>
    </xf>
    <xf numFmtId="3" fontId="5" fillId="0" borderId="12" xfId="0" applyNumberFormat="1" applyFont="1" applyFill="1" applyBorder="1" applyAlignment="1">
      <alignment horizontal="center" vertical="top"/>
    </xf>
    <xf numFmtId="3" fontId="9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G31" sqref="G31"/>
    </sheetView>
  </sheetViews>
  <sheetFormatPr defaultColWidth="9.140625" defaultRowHeight="12.75"/>
  <cols>
    <col min="1" max="1" width="6.7109375" style="1" customWidth="1"/>
    <col min="2" max="2" width="55.140625" style="1" customWidth="1"/>
    <col min="3" max="3" width="14.140625" style="3" customWidth="1"/>
    <col min="4" max="4" width="15.7109375" style="3" customWidth="1"/>
    <col min="5" max="5" width="10.7109375" style="3" customWidth="1"/>
    <col min="6" max="6" width="12.57421875" style="3" customWidth="1"/>
    <col min="7" max="7" width="12.28125" style="4" customWidth="1"/>
    <col min="8" max="8" width="10.140625" style="4" customWidth="1"/>
    <col min="9" max="9" width="9.57421875" style="2" customWidth="1"/>
    <col min="10" max="16384" width="9.140625" style="2" customWidth="1"/>
  </cols>
  <sheetData>
    <row r="1" ht="15">
      <c r="F1" s="19" t="s">
        <v>27</v>
      </c>
    </row>
    <row r="2" spans="1:8" ht="20.25">
      <c r="A2" s="47" t="s">
        <v>31</v>
      </c>
      <c r="B2" s="48"/>
      <c r="C2" s="48"/>
      <c r="D2" s="48"/>
      <c r="E2" s="17"/>
      <c r="F2" s="20" t="s">
        <v>22</v>
      </c>
      <c r="G2" s="17"/>
      <c r="H2" s="18"/>
    </row>
    <row r="3" spans="1:8" ht="15.75" thickBot="1">
      <c r="A3" s="9"/>
      <c r="B3" s="8"/>
      <c r="C3" s="7"/>
      <c r="D3" s="7"/>
      <c r="E3" s="7"/>
      <c r="F3" s="21" t="s">
        <v>32</v>
      </c>
      <c r="G3" s="6"/>
      <c r="H3" s="6"/>
    </row>
    <row r="4" spans="1:9" ht="15.75" thickBot="1">
      <c r="A4" s="33"/>
      <c r="B4" s="28"/>
      <c r="C4" s="23" t="s">
        <v>5</v>
      </c>
      <c r="D4" s="56" t="s">
        <v>34</v>
      </c>
      <c r="E4" s="57"/>
      <c r="F4" s="49" t="s">
        <v>15</v>
      </c>
      <c r="G4" s="50"/>
      <c r="H4" s="51"/>
      <c r="I4" s="5"/>
    </row>
    <row r="5" spans="1:9" ht="15.75">
      <c r="A5" s="34" t="s">
        <v>9</v>
      </c>
      <c r="B5" s="29" t="s">
        <v>14</v>
      </c>
      <c r="C5" s="24" t="s">
        <v>33</v>
      </c>
      <c r="D5" s="58" t="s">
        <v>16</v>
      </c>
      <c r="E5" s="54" t="s">
        <v>23</v>
      </c>
      <c r="F5" s="52" t="s">
        <v>16</v>
      </c>
      <c r="G5" s="41" t="s">
        <v>17</v>
      </c>
      <c r="H5" s="54" t="s">
        <v>23</v>
      </c>
      <c r="I5" s="5"/>
    </row>
    <row r="6" spans="1:9" ht="16.5" thickBot="1">
      <c r="A6" s="35"/>
      <c r="B6" s="30"/>
      <c r="C6" s="25"/>
      <c r="D6" s="59"/>
      <c r="E6" s="55"/>
      <c r="F6" s="53"/>
      <c r="G6" s="42" t="s">
        <v>18</v>
      </c>
      <c r="H6" s="55"/>
      <c r="I6" s="5"/>
    </row>
    <row r="7" spans="1:9" ht="16.5" thickBot="1">
      <c r="A7" s="36">
        <v>10</v>
      </c>
      <c r="B7" s="31" t="s">
        <v>7</v>
      </c>
      <c r="C7" s="26">
        <v>106542</v>
      </c>
      <c r="D7" s="26">
        <v>635203</v>
      </c>
      <c r="E7" s="45">
        <f>D7/D27</f>
        <v>0.010812497840319294</v>
      </c>
      <c r="F7" s="27">
        <f>D7-C7</f>
        <v>528661</v>
      </c>
      <c r="G7" s="43">
        <f>D7/C7</f>
        <v>5.96199620806818</v>
      </c>
      <c r="H7" s="40">
        <f>F7/F27</f>
        <v>0.12569575246833123</v>
      </c>
      <c r="I7" s="5"/>
    </row>
    <row r="8" spans="1:9" s="11" customFormat="1" ht="16.5" thickBot="1">
      <c r="A8" s="37" t="s">
        <v>21</v>
      </c>
      <c r="B8" s="31" t="s">
        <v>19</v>
      </c>
      <c r="C8" s="26">
        <v>10000</v>
      </c>
      <c r="D8" s="26">
        <v>10000</v>
      </c>
      <c r="E8" s="45">
        <f>D8/D27</f>
        <v>0.00017022113938881418</v>
      </c>
      <c r="F8" s="27">
        <f>D8-C8</f>
        <v>0</v>
      </c>
      <c r="G8" s="43">
        <f>D8/C8</f>
        <v>1</v>
      </c>
      <c r="H8" s="40">
        <f>F8/F27</f>
        <v>0</v>
      </c>
      <c r="I8" s="10"/>
    </row>
    <row r="9" spans="1:9" s="11" customFormat="1" ht="16.5" thickBot="1">
      <c r="A9" s="37" t="s">
        <v>35</v>
      </c>
      <c r="B9" s="31" t="s">
        <v>36</v>
      </c>
      <c r="C9" s="26"/>
      <c r="D9" s="26">
        <v>22500</v>
      </c>
      <c r="E9" s="45">
        <f>D9/D27</f>
        <v>0.0003829975636248319</v>
      </c>
      <c r="F9" s="27">
        <f>D9-C9</f>
        <v>22500</v>
      </c>
      <c r="G9" s="43"/>
      <c r="H9" s="40">
        <f>F9/F27</f>
        <v>0.005349655886357141</v>
      </c>
      <c r="I9" s="10"/>
    </row>
    <row r="10" spans="1:9" ht="16.5" thickBot="1">
      <c r="A10" s="38">
        <v>600</v>
      </c>
      <c r="B10" s="31" t="s">
        <v>13</v>
      </c>
      <c r="C10" s="26">
        <v>1865262</v>
      </c>
      <c r="D10" s="26">
        <v>3301613</v>
      </c>
      <c r="E10" s="45">
        <f>D10/D27</f>
        <v>0.0562004326680921</v>
      </c>
      <c r="F10" s="27">
        <f aca="true" t="shared" si="0" ref="F10:F26">D10-C10</f>
        <v>1436351</v>
      </c>
      <c r="G10" s="44">
        <f aca="true" t="shared" si="1" ref="G10:G22">D10/C10</f>
        <v>1.770053215044321</v>
      </c>
      <c r="H10" s="40">
        <f>F10/F27</f>
        <v>0.34151038142333184</v>
      </c>
      <c r="I10" s="5"/>
    </row>
    <row r="11" spans="1:9" ht="16.5" thickBot="1">
      <c r="A11" s="38">
        <v>630</v>
      </c>
      <c r="B11" s="31" t="s">
        <v>24</v>
      </c>
      <c r="C11" s="26">
        <v>61319</v>
      </c>
      <c r="D11" s="26">
        <v>113719</v>
      </c>
      <c r="E11" s="45">
        <f>D11/D27</f>
        <v>0.0019357377750156561</v>
      </c>
      <c r="F11" s="27">
        <f t="shared" si="0"/>
        <v>52400</v>
      </c>
      <c r="G11" s="44">
        <f t="shared" si="1"/>
        <v>1.8545475301293237</v>
      </c>
      <c r="H11" s="40">
        <f>F11/F27</f>
        <v>0.012458754153116187</v>
      </c>
      <c r="I11" s="5"/>
    </row>
    <row r="12" spans="1:9" ht="16.5" thickBot="1">
      <c r="A12" s="38">
        <v>700</v>
      </c>
      <c r="B12" s="31" t="s">
        <v>1</v>
      </c>
      <c r="C12" s="26">
        <v>6552249</v>
      </c>
      <c r="D12" s="26">
        <v>6921249</v>
      </c>
      <c r="E12" s="45">
        <f>D12/D27</f>
        <v>0.11781428907736909</v>
      </c>
      <c r="F12" s="27">
        <f t="shared" si="0"/>
        <v>369000</v>
      </c>
      <c r="G12" s="44">
        <f t="shared" si="1"/>
        <v>1.0563165410838324</v>
      </c>
      <c r="H12" s="40">
        <f>F12/F27</f>
        <v>0.08773435653625711</v>
      </c>
      <c r="I12" s="5"/>
    </row>
    <row r="13" spans="1:9" ht="16.5" thickBot="1">
      <c r="A13" s="38">
        <v>710</v>
      </c>
      <c r="B13" s="31" t="s">
        <v>25</v>
      </c>
      <c r="C13" s="26">
        <v>371900</v>
      </c>
      <c r="D13" s="26">
        <v>378100</v>
      </c>
      <c r="E13" s="45">
        <f>D13/D27</f>
        <v>0.0064360612802910645</v>
      </c>
      <c r="F13" s="27">
        <f t="shared" si="0"/>
        <v>6200</v>
      </c>
      <c r="G13" s="44">
        <f t="shared" si="1"/>
        <v>1.016671148158107</v>
      </c>
      <c r="H13" s="40">
        <f>F13/F27</f>
        <v>0.00147412739979619</v>
      </c>
      <c r="I13" s="5"/>
    </row>
    <row r="14" spans="1:9" ht="16.5" thickBot="1">
      <c r="A14" s="38">
        <v>750</v>
      </c>
      <c r="B14" s="31" t="s">
        <v>3</v>
      </c>
      <c r="C14" s="26">
        <v>5877097</v>
      </c>
      <c r="D14" s="26">
        <v>5979547</v>
      </c>
      <c r="E14" s="45">
        <f>D14/D27</f>
        <v>0.10178453033689658</v>
      </c>
      <c r="F14" s="27">
        <f t="shared" si="0"/>
        <v>102450</v>
      </c>
      <c r="G14" s="44">
        <f t="shared" si="1"/>
        <v>1.017432075733989</v>
      </c>
      <c r="H14" s="40">
        <f>F14/F27</f>
        <v>0.02435876646921285</v>
      </c>
      <c r="I14" s="16"/>
    </row>
    <row r="15" spans="1:9" ht="48" thickBot="1">
      <c r="A15" s="38">
        <v>751</v>
      </c>
      <c r="B15" s="32" t="s">
        <v>20</v>
      </c>
      <c r="C15" s="26">
        <v>3457</v>
      </c>
      <c r="D15" s="26">
        <v>49863</v>
      </c>
      <c r="E15" s="45">
        <f>D15/D27</f>
        <v>0.0008487736673344441</v>
      </c>
      <c r="F15" s="27">
        <f t="shared" si="0"/>
        <v>46406</v>
      </c>
      <c r="G15" s="44">
        <f t="shared" si="1"/>
        <v>14.42377784205959</v>
      </c>
      <c r="H15" s="40">
        <f>F15/F27</f>
        <v>0.011033605824990644</v>
      </c>
      <c r="I15" s="5"/>
    </row>
    <row r="16" spans="1:9" ht="16.5" thickBot="1">
      <c r="A16" s="38">
        <v>752</v>
      </c>
      <c r="B16" s="32" t="s">
        <v>30</v>
      </c>
      <c r="C16" s="26">
        <v>300</v>
      </c>
      <c r="D16" s="26">
        <v>300</v>
      </c>
      <c r="E16" s="45">
        <f>D16/D27</f>
        <v>5.106634181664426E-06</v>
      </c>
      <c r="F16" s="27">
        <f t="shared" si="0"/>
        <v>0</v>
      </c>
      <c r="G16" s="44">
        <f t="shared" si="1"/>
        <v>1</v>
      </c>
      <c r="H16" s="40">
        <f>F16/F27</f>
        <v>0</v>
      </c>
      <c r="I16" s="5"/>
    </row>
    <row r="17" spans="1:9" ht="32.25" thickBot="1">
      <c r="A17" s="38">
        <v>754</v>
      </c>
      <c r="B17" s="32" t="s">
        <v>2</v>
      </c>
      <c r="C17" s="26">
        <v>1102785</v>
      </c>
      <c r="D17" s="26">
        <v>1375233</v>
      </c>
      <c r="E17" s="45">
        <f>D17/D27</f>
        <v>0.02340937281850971</v>
      </c>
      <c r="F17" s="27">
        <f t="shared" si="0"/>
        <v>272448</v>
      </c>
      <c r="G17" s="44">
        <f t="shared" si="1"/>
        <v>1.2470545029176132</v>
      </c>
      <c r="H17" s="40">
        <f>F17/F27</f>
        <v>0.06477791319672135</v>
      </c>
      <c r="I17" s="5"/>
    </row>
    <row r="18" spans="1:9" ht="16.5" thickBot="1">
      <c r="A18" s="38">
        <v>757</v>
      </c>
      <c r="B18" s="32" t="s">
        <v>29</v>
      </c>
      <c r="C18" s="26">
        <v>1094674</v>
      </c>
      <c r="D18" s="26">
        <v>1094674</v>
      </c>
      <c r="E18" s="45">
        <f>D18/D27</f>
        <v>0.01863366555393108</v>
      </c>
      <c r="F18" s="27">
        <f t="shared" si="0"/>
        <v>0</v>
      </c>
      <c r="G18" s="44">
        <f t="shared" si="1"/>
        <v>1</v>
      </c>
      <c r="H18" s="40">
        <f>F18/F27</f>
        <v>0</v>
      </c>
      <c r="I18" s="5"/>
    </row>
    <row r="19" spans="1:9" ht="16.5" thickBot="1">
      <c r="A19" s="38">
        <v>758</v>
      </c>
      <c r="B19" s="31" t="s">
        <v>10</v>
      </c>
      <c r="C19" s="26">
        <v>562320</v>
      </c>
      <c r="D19" s="26">
        <v>406583</v>
      </c>
      <c r="E19" s="45">
        <f>D19/D27</f>
        <v>0.006920902151612224</v>
      </c>
      <c r="F19" s="27">
        <f t="shared" si="0"/>
        <v>-155737</v>
      </c>
      <c r="G19" s="44">
        <f t="shared" si="1"/>
        <v>0.7230455968132025</v>
      </c>
      <c r="H19" s="40">
        <f>F19/F27</f>
        <v>-0.03702841594549343</v>
      </c>
      <c r="I19" s="5"/>
    </row>
    <row r="20" spans="1:9" ht="16.5" thickBot="1">
      <c r="A20" s="38">
        <v>801</v>
      </c>
      <c r="B20" s="31" t="s">
        <v>11</v>
      </c>
      <c r="C20" s="26">
        <v>13008412</v>
      </c>
      <c r="D20" s="26">
        <v>12352123</v>
      </c>
      <c r="E20" s="45">
        <f>D20/D27</f>
        <v>0.21025924509307778</v>
      </c>
      <c r="F20" s="27">
        <f t="shared" si="0"/>
        <v>-656289</v>
      </c>
      <c r="G20" s="44">
        <f t="shared" si="1"/>
        <v>0.9495488765269735</v>
      </c>
      <c r="H20" s="40">
        <f>F20/F27</f>
        <v>-0.15604090275561963</v>
      </c>
      <c r="I20" s="5"/>
    </row>
    <row r="21" spans="1:9" ht="16.5" thickBot="1">
      <c r="A21" s="38">
        <v>851</v>
      </c>
      <c r="B21" s="31" t="s">
        <v>28</v>
      </c>
      <c r="C21" s="26">
        <v>474148</v>
      </c>
      <c r="D21" s="26">
        <v>583506</v>
      </c>
      <c r="E21" s="45">
        <f>D21/D27</f>
        <v>0.009932505616020942</v>
      </c>
      <c r="F21" s="27">
        <f t="shared" si="0"/>
        <v>109358</v>
      </c>
      <c r="G21" s="44">
        <f t="shared" si="1"/>
        <v>1.2306410656588238</v>
      </c>
      <c r="H21" s="40">
        <f>F21/F27</f>
        <v>0.02600122970756641</v>
      </c>
      <c r="I21" s="5"/>
    </row>
    <row r="22" spans="1:9" ht="16.5" thickBot="1">
      <c r="A22" s="38">
        <v>852</v>
      </c>
      <c r="B22" s="31" t="s">
        <v>12</v>
      </c>
      <c r="C22" s="26">
        <v>10757819</v>
      </c>
      <c r="D22" s="26">
        <v>10997479</v>
      </c>
      <c r="E22" s="45">
        <f>D22/D27</f>
        <v>0.1872003405784557</v>
      </c>
      <c r="F22" s="27">
        <f t="shared" si="0"/>
        <v>239660</v>
      </c>
      <c r="G22" s="44">
        <f t="shared" si="1"/>
        <v>1.0222777497929645</v>
      </c>
      <c r="H22" s="40">
        <f>F22/F27</f>
        <v>0.056982156876637886</v>
      </c>
      <c r="I22" s="5"/>
    </row>
    <row r="23" spans="1:9" ht="16.5" thickBot="1">
      <c r="A23" s="38">
        <v>854</v>
      </c>
      <c r="B23" s="31" t="s">
        <v>4</v>
      </c>
      <c r="C23" s="26">
        <v>347404</v>
      </c>
      <c r="D23" s="26">
        <v>556054</v>
      </c>
      <c r="E23" s="45">
        <f>D23/D27</f>
        <v>0.009465214544170769</v>
      </c>
      <c r="F23" s="27">
        <f t="shared" si="0"/>
        <v>208650</v>
      </c>
      <c r="G23" s="44">
        <v>0</v>
      </c>
      <c r="H23" s="40">
        <f>F23/F27</f>
        <v>0.04960914225281855</v>
      </c>
      <c r="I23" s="5"/>
    </row>
    <row r="24" spans="1:9" ht="16.5" thickBot="1">
      <c r="A24" s="38">
        <v>900</v>
      </c>
      <c r="B24" s="31" t="s">
        <v>8</v>
      </c>
      <c r="C24" s="26">
        <v>6438643</v>
      </c>
      <c r="D24" s="26">
        <v>6970830</v>
      </c>
      <c r="E24" s="45">
        <f>D24/D27</f>
        <v>0.11865826250857277</v>
      </c>
      <c r="F24" s="27">
        <f t="shared" si="0"/>
        <v>532187</v>
      </c>
      <c r="G24" s="44">
        <f>D24/C24</f>
        <v>1.0826551495400505</v>
      </c>
      <c r="H24" s="40">
        <f>F24/F27</f>
        <v>0.12653410298634435</v>
      </c>
      <c r="I24" s="12"/>
    </row>
    <row r="25" spans="1:9" ht="16.5" thickBot="1">
      <c r="A25" s="38">
        <v>921</v>
      </c>
      <c r="B25" s="31" t="s">
        <v>0</v>
      </c>
      <c r="C25" s="26">
        <v>5259689</v>
      </c>
      <c r="D25" s="26">
        <v>6290058</v>
      </c>
      <c r="E25" s="45">
        <f>D25/D27</f>
        <v>0.10707008395817258</v>
      </c>
      <c r="F25" s="27">
        <f t="shared" si="0"/>
        <v>1030369</v>
      </c>
      <c r="G25" s="44">
        <f>D25/C25</f>
        <v>1.1958992252203504</v>
      </c>
      <c r="H25" s="40">
        <f>F25/F27</f>
        <v>0.24498309270977428</v>
      </c>
      <c r="I25" s="5"/>
    </row>
    <row r="26" spans="1:9" ht="16.5" thickBot="1">
      <c r="A26" s="38">
        <v>926</v>
      </c>
      <c r="B26" s="31" t="s">
        <v>6</v>
      </c>
      <c r="C26" s="26">
        <v>647212</v>
      </c>
      <c r="D26" s="26">
        <v>708476</v>
      </c>
      <c r="E26" s="45">
        <f>D26/D27</f>
        <v>0.012059759194962952</v>
      </c>
      <c r="F26" s="27">
        <f t="shared" si="0"/>
        <v>61264</v>
      </c>
      <c r="G26" s="44">
        <f>D26/C26</f>
        <v>1.0946583190670136</v>
      </c>
      <c r="H26" s="40">
        <f>F26/F27</f>
        <v>0.014566280809857063</v>
      </c>
      <c r="I26" s="5"/>
    </row>
    <row r="27" spans="1:9" ht="16.5" thickBot="1">
      <c r="A27" s="39"/>
      <c r="B27" s="22" t="s">
        <v>26</v>
      </c>
      <c r="C27" s="26">
        <f>C7+C8+C10+C11+C12+C13+C14+C15+C17+C18+C19+C20+C21+C22+C23+C24+C25+C26+C16</f>
        <v>54541232</v>
      </c>
      <c r="D27" s="26">
        <f>SUM(D7:D26)</f>
        <v>58747110</v>
      </c>
      <c r="E27" s="46">
        <f>SUM(E7:E26)</f>
        <v>1.0000000000000002</v>
      </c>
      <c r="F27" s="26">
        <f>SUM(F7:F26)</f>
        <v>4205878</v>
      </c>
      <c r="G27" s="44">
        <f>D27/C27</f>
        <v>1.0771137329644478</v>
      </c>
      <c r="H27" s="43">
        <f>SUM(H7:H26)</f>
        <v>1.0000000000000002</v>
      </c>
      <c r="I27" s="5"/>
    </row>
    <row r="28" spans="2:8" ht="15">
      <c r="B28" s="13"/>
      <c r="C28" s="14"/>
      <c r="D28" s="14"/>
      <c r="E28" s="14"/>
      <c r="F28" s="14">
        <f>D27-C27</f>
        <v>4205878</v>
      </c>
      <c r="G28" s="15"/>
      <c r="H28" s="15"/>
    </row>
  </sheetData>
  <mergeCells count="7">
    <mergeCell ref="A2:D2"/>
    <mergeCell ref="F4:H4"/>
    <mergeCell ref="F5:F6"/>
    <mergeCell ref="H5:H6"/>
    <mergeCell ref="D4:E4"/>
    <mergeCell ref="D5:D6"/>
    <mergeCell ref="E5:E6"/>
  </mergeCells>
  <printOptions/>
  <pageMargins left="0.57" right="0.41" top="1" bottom="0.34" header="0.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Janina.Gunia</cp:lastModifiedBy>
  <cp:lastPrinted>2014-07-17T07:45:39Z</cp:lastPrinted>
  <dcterms:created xsi:type="dcterms:W3CDTF">2008-07-22T13:05:15Z</dcterms:created>
  <dcterms:modified xsi:type="dcterms:W3CDTF">2014-07-17T07:45:46Z</dcterms:modified>
  <cp:category/>
  <cp:version/>
  <cp:contentType/>
  <cp:contentStatus/>
</cp:coreProperties>
</file>