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<sst xmlns="http://schemas.openxmlformats.org/spreadsheetml/2006/main" count="31" uniqueCount="27">
  <si>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L.p.</t>
  </si>
  <si>
    <t>Nazwa zadania</t>
  </si>
  <si>
    <t>%</t>
  </si>
  <si>
    <t>Wydatki bieżące</t>
  </si>
  <si>
    <t>wydatki majątkowe</t>
  </si>
  <si>
    <t>Dz.</t>
  </si>
  <si>
    <t>Rozdz.</t>
  </si>
  <si>
    <t>010</t>
  </si>
  <si>
    <t>01041</t>
  </si>
  <si>
    <t>zmiana planu/+:-/</t>
  </si>
  <si>
    <t>OGÓŁEM</t>
  </si>
  <si>
    <t>750</t>
  </si>
  <si>
    <t>75075</t>
  </si>
  <si>
    <t>754</t>
  </si>
  <si>
    <t>75412</t>
  </si>
  <si>
    <t>WE-Szansa dla Wilkanowa -Projekt w ramach Programu Operacyjnego Kapitał Ludzki współfinansowany z EFS-UMWD Wrocław-zajęcia dla zdolnych uczniów oraz zajęcia korekcyjno-kompensacyjne</t>
  </si>
  <si>
    <t>RGŻ-dopłaty na pokrycie części wkładu własnego inwestycji realizowanych w ramach projektu ,,Rekultywacja dolnośląskich  składowisk odpadów komunalnych"-Dolnośląska Inicjatywa Samorządowa sp. z o. o Wrocław</t>
  </si>
  <si>
    <t>WPiS-mikroprojekt "Czesko-polskie pogranicze-region nieograniczonych możliwości"z EFRR  WT RCz-RP 2007-2013</t>
  </si>
  <si>
    <t>WYDATKI NA PROGRAMY FINANSOWANE ZE ŚRODKÓW UNII EUROPEJSKIEJ za I pólrocze 2015 r.</t>
  </si>
  <si>
    <t>Plan na 01.01.2015</t>
  </si>
  <si>
    <t>Plan na 30.06.2015 r.</t>
  </si>
  <si>
    <t>Wykonanie na 30.06.2015 r.</t>
  </si>
  <si>
    <t>WPiRL-PROW-,,Wyposażenie placów zabaw we wsiach Zabłocie i Wilkanów"-</t>
  </si>
  <si>
    <t>WPiRL-remont świetlicy w Ponikwie</t>
  </si>
  <si>
    <t>SO-Modernizacja Zintegrowanego Ochronnego Systemu Orlickich i Bystrzyckich Gór w związku z podpisaniem umowy z Schengen-zakup zestawu z kamerą termowizyjną i zestawu ratownictwa medycznego dla  OSP Wilkanów</t>
  </si>
  <si>
    <t>WPiRL- zakup wyposażenia do  świetlicy wiejskiej w Ponikwie</t>
  </si>
  <si>
    <t>Zał.Nr 10 do informacji z przebiegu wykonania budżetu Gminy za I półrocze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</si>
</sst>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6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12" fillId="0" borderId="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/>
    </xf>
    <xf numFmtId="4" fontId="9" fillId="2" borderId="5" xfId="0" applyNumberFormat="1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0" borderId="3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9" fillId="2" borderId="9" xfId="0" applyNumberFormat="1" applyFont="1" applyFill="1" applyBorder="1" applyAlignment="1" applyProtection="1">
      <alignment wrapText="1"/>
      <protection locked="0"/>
    </xf>
    <xf numFmtId="4" fontId="9" fillId="2" borderId="10" xfId="0" applyNumberFormat="1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 horizontal="center" wrapText="1"/>
    </xf>
    <xf numFmtId="4" fontId="9" fillId="2" borderId="6" xfId="0" applyNumberFormat="1" applyFont="1" applyFill="1" applyBorder="1" applyAlignment="1" applyProtection="1">
      <alignment wrapText="1"/>
      <protection locked="0"/>
    </xf>
    <xf numFmtId="4" fontId="9" fillId="2" borderId="12" xfId="0" applyNumberFormat="1" applyFont="1" applyFill="1" applyBorder="1" applyAlignment="1" applyProtection="1">
      <alignment wrapText="1"/>
      <protection locked="0"/>
    </xf>
    <xf numFmtId="4" fontId="9" fillId="2" borderId="13" xfId="0" applyNumberFormat="1" applyFont="1" applyFill="1" applyBorder="1" applyAlignment="1" applyProtection="1">
      <alignment wrapText="1"/>
      <protection locked="0"/>
    </xf>
    <xf numFmtId="4" fontId="9" fillId="0" borderId="7" xfId="0" applyNumberFormat="1" applyFont="1" applyFill="1" applyBorder="1" applyAlignment="1" applyProtection="1">
      <alignment wrapText="1"/>
      <protection locked="0"/>
    </xf>
    <xf numFmtId="4" fontId="4" fillId="2" borderId="14" xfId="0" applyNumberFormat="1" applyFont="1" applyFill="1" applyBorder="1" applyAlignment="1" applyProtection="1">
      <alignment wrapText="1"/>
      <protection locked="0"/>
    </xf>
    <xf numFmtId="4" fontId="10" fillId="2" borderId="3" xfId="0" applyNumberFormat="1" applyFont="1" applyFill="1" applyBorder="1" applyAlignment="1" applyProtection="1">
      <alignment wrapText="1"/>
      <protection locked="0"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9" fillId="2" borderId="1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Border="1" applyAlignment="1">
      <alignment/>
    </xf>
    <xf numFmtId="4" fontId="9" fillId="2" borderId="18" xfId="0" applyNumberFormat="1" applyFont="1" applyFill="1" applyBorder="1" applyAlignment="1" applyProtection="1">
      <alignment wrapText="1"/>
      <protection locked="0"/>
    </xf>
    <xf numFmtId="4" fontId="9" fillId="2" borderId="19" xfId="0" applyNumberFormat="1" applyFont="1" applyFill="1" applyBorder="1" applyAlignment="1" applyProtection="1">
      <alignment wrapText="1"/>
      <protection locked="0"/>
    </xf>
    <xf numFmtId="4" fontId="9" fillId="2" borderId="7" xfId="0" applyNumberFormat="1" applyFont="1" applyFill="1" applyBorder="1" applyAlignment="1" applyProtection="1">
      <alignment wrapText="1"/>
      <protection locked="0"/>
    </xf>
    <xf numFmtId="4" fontId="9" fillId="2" borderId="18" xfId="0" applyNumberFormat="1" applyFont="1" applyBorder="1" applyAlignment="1">
      <alignment wrapText="1"/>
    </xf>
    <xf numFmtId="4" fontId="9" fillId="2" borderId="7" xfId="0" applyNumberFormat="1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/>
    </xf>
    <xf numFmtId="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49" fontId="9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9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8.00390625" style="0" customWidth="1"/>
    <col min="4" max="4" width="52.00390625" style="0" customWidth="1"/>
    <col min="5" max="5" width="13.125" style="0" customWidth="1"/>
    <col min="6" max="6" width="14.625" style="0" customWidth="1"/>
    <col min="7" max="7" width="15.00390625" style="0" customWidth="1"/>
    <col min="8" max="8" width="16.00390625" style="0" customWidth="1"/>
    <col min="9" max="9" width="8.375" style="0" customWidth="1"/>
    <col min="10" max="10" width="13.875" style="0" customWidth="1"/>
    <col min="11" max="11" width="12.00390625" style="0" customWidth="1"/>
  </cols>
  <sheetData>
    <row r="1" spans="1:3" ht="12.75">
      <c r="A1" s="1"/>
      <c r="B1" s="1"/>
      <c r="C1" s="1"/>
    </row>
    <row r="2" spans="1:8" ht="52.5" customHeight="1">
      <c r="A2" s="1"/>
      <c r="B2" s="1"/>
      <c r="C2" s="1"/>
      <c r="G2" s="60" t="s">
        <v>26</v>
      </c>
      <c r="H2" s="60"/>
    </row>
    <row r="3" spans="1:6" ht="13.5" thickBot="1">
      <c r="A3" s="9"/>
      <c r="B3" s="9"/>
      <c r="C3" s="9"/>
      <c r="D3" s="10" t="s">
        <v>18</v>
      </c>
      <c r="E3" s="10"/>
      <c r="F3" s="10"/>
    </row>
    <row r="4" spans="1:9" ht="42" customHeight="1" thickBot="1">
      <c r="A4" s="45" t="s">
        <v>0</v>
      </c>
      <c r="B4" s="35" t="s">
        <v>5</v>
      </c>
      <c r="C4" s="37" t="s">
        <v>6</v>
      </c>
      <c r="D4" s="37" t="s">
        <v>1</v>
      </c>
      <c r="E4" s="27" t="s">
        <v>19</v>
      </c>
      <c r="F4" s="27" t="s">
        <v>9</v>
      </c>
      <c r="G4" s="27" t="s">
        <v>20</v>
      </c>
      <c r="H4" s="18" t="s">
        <v>21</v>
      </c>
      <c r="I4" s="59" t="s">
        <v>2</v>
      </c>
    </row>
    <row r="5" spans="1:9" ht="16.5" thickBot="1">
      <c r="A5" s="57"/>
      <c r="B5" s="56"/>
      <c r="C5" s="58"/>
      <c r="D5" s="35" t="s">
        <v>3</v>
      </c>
      <c r="E5" s="15">
        <f>SUM(E6:E11)</f>
        <v>652164</v>
      </c>
      <c r="F5" s="15">
        <f>SUM(F6:F11)</f>
        <v>191619</v>
      </c>
      <c r="G5" s="15">
        <f>SUM(G6:G11)</f>
        <v>843783</v>
      </c>
      <c r="H5" s="15">
        <f>SUM(H6:H11)</f>
        <v>67539.93000000001</v>
      </c>
      <c r="I5" s="11">
        <f>H5/G5%</f>
        <v>8.004419382708589</v>
      </c>
    </row>
    <row r="6" spans="1:9" ht="29.25" customHeight="1">
      <c r="A6" s="52">
        <v>1</v>
      </c>
      <c r="B6" s="51" t="s">
        <v>7</v>
      </c>
      <c r="C6" s="46" t="s">
        <v>8</v>
      </c>
      <c r="D6" s="38" t="s">
        <v>23</v>
      </c>
      <c r="E6" s="31">
        <v>0</v>
      </c>
      <c r="F6" s="31">
        <f aca="true" t="shared" si="0" ref="F6:F11">G6-E6</f>
        <v>10190</v>
      </c>
      <c r="G6" s="28">
        <v>10190</v>
      </c>
      <c r="H6" s="19">
        <v>0</v>
      </c>
      <c r="I6" s="12">
        <f aca="true" t="shared" si="1" ref="I6:I14">H6/G6%</f>
        <v>0</v>
      </c>
    </row>
    <row r="7" spans="1:9" ht="29.25" customHeight="1">
      <c r="A7" s="42">
        <v>2</v>
      </c>
      <c r="B7" s="47" t="s">
        <v>7</v>
      </c>
      <c r="C7" s="46" t="s">
        <v>8</v>
      </c>
      <c r="D7" s="38" t="s">
        <v>25</v>
      </c>
      <c r="E7" s="31">
        <v>19680</v>
      </c>
      <c r="F7" s="31">
        <f t="shared" si="0"/>
        <v>-19680</v>
      </c>
      <c r="G7" s="28">
        <v>0</v>
      </c>
      <c r="H7" s="20">
        <v>0</v>
      </c>
      <c r="I7" s="13">
        <v>0</v>
      </c>
    </row>
    <row r="8" spans="1:9" ht="28.5">
      <c r="A8" s="42">
        <v>3</v>
      </c>
      <c r="B8" s="47" t="s">
        <v>7</v>
      </c>
      <c r="C8" s="46" t="s">
        <v>8</v>
      </c>
      <c r="D8" s="39" t="s">
        <v>22</v>
      </c>
      <c r="E8" s="31">
        <v>35000</v>
      </c>
      <c r="F8" s="31">
        <f t="shared" si="0"/>
        <v>0</v>
      </c>
      <c r="G8" s="21">
        <v>35000</v>
      </c>
      <c r="H8" s="21">
        <v>0</v>
      </c>
      <c r="I8" s="13">
        <f t="shared" si="1"/>
        <v>0</v>
      </c>
    </row>
    <row r="9" spans="1:9" ht="47.25" customHeight="1">
      <c r="A9" s="42">
        <v>4</v>
      </c>
      <c r="B9" s="47" t="s">
        <v>11</v>
      </c>
      <c r="C9" s="47" t="s">
        <v>12</v>
      </c>
      <c r="D9" s="39" t="s">
        <v>17</v>
      </c>
      <c r="E9" s="32">
        <v>77000</v>
      </c>
      <c r="F9" s="31">
        <f t="shared" si="0"/>
        <v>-116</v>
      </c>
      <c r="G9" s="29">
        <v>76884</v>
      </c>
      <c r="H9" s="22">
        <v>59348.16</v>
      </c>
      <c r="I9" s="13">
        <f t="shared" si="1"/>
        <v>77.19182144529421</v>
      </c>
    </row>
    <row r="10" spans="1:9" ht="71.25">
      <c r="A10" s="42">
        <v>5</v>
      </c>
      <c r="B10" s="48">
        <v>801</v>
      </c>
      <c r="C10" s="48">
        <v>80195</v>
      </c>
      <c r="D10" s="40" t="s">
        <v>15</v>
      </c>
      <c r="E10" s="16">
        <v>7115</v>
      </c>
      <c r="F10" s="31">
        <f t="shared" si="0"/>
        <v>1077</v>
      </c>
      <c r="G10" s="16">
        <v>8192</v>
      </c>
      <c r="H10" s="16">
        <v>8191.77</v>
      </c>
      <c r="I10" s="13">
        <v>0</v>
      </c>
    </row>
    <row r="11" spans="1:10" ht="75.75" thickBot="1">
      <c r="A11" s="43">
        <v>6</v>
      </c>
      <c r="B11" s="49">
        <v>900</v>
      </c>
      <c r="C11" s="49">
        <v>90002</v>
      </c>
      <c r="D11" s="41" t="s">
        <v>16</v>
      </c>
      <c r="E11" s="34">
        <v>513369</v>
      </c>
      <c r="F11" s="32">
        <f t="shared" si="0"/>
        <v>200148</v>
      </c>
      <c r="G11" s="23">
        <v>713517</v>
      </c>
      <c r="H11" s="23">
        <v>0</v>
      </c>
      <c r="I11" s="14">
        <f t="shared" si="1"/>
        <v>0</v>
      </c>
      <c r="J11" s="2"/>
    </row>
    <row r="12" spans="1:9" ht="24" customHeight="1" thickBot="1">
      <c r="A12" s="4"/>
      <c r="B12" s="55"/>
      <c r="C12" s="56"/>
      <c r="D12" s="36" t="s">
        <v>4</v>
      </c>
      <c r="E12" s="24">
        <f>SUM(E13:E13)</f>
        <v>0</v>
      </c>
      <c r="F12" s="24">
        <f>SUM(F13:F13)</f>
        <v>61644</v>
      </c>
      <c r="G12" s="24">
        <f>SUM(G13:G13)</f>
        <v>61644</v>
      </c>
      <c r="H12" s="24">
        <f>SUM(H13:H13)</f>
        <v>0</v>
      </c>
      <c r="I12" s="11">
        <f t="shared" si="1"/>
        <v>0</v>
      </c>
    </row>
    <row r="13" spans="1:13" ht="72" thickBot="1">
      <c r="A13" s="53">
        <v>1</v>
      </c>
      <c r="B13" s="50" t="s">
        <v>13</v>
      </c>
      <c r="C13" s="50" t="s">
        <v>14</v>
      </c>
      <c r="D13" s="44" t="s">
        <v>24</v>
      </c>
      <c r="E13" s="30">
        <v>0</v>
      </c>
      <c r="F13" s="33">
        <f>G13-E13</f>
        <v>61644</v>
      </c>
      <c r="G13" s="30">
        <v>61644</v>
      </c>
      <c r="H13" s="17">
        <v>0</v>
      </c>
      <c r="I13" s="11">
        <f t="shared" si="1"/>
        <v>0</v>
      </c>
      <c r="J13" s="8"/>
      <c r="M13" s="3"/>
    </row>
    <row r="14" spans="1:9" ht="16.5" thickBot="1">
      <c r="A14" s="54"/>
      <c r="B14" s="7"/>
      <c r="C14" s="7"/>
      <c r="D14" s="6" t="s">
        <v>10</v>
      </c>
      <c r="E14" s="5">
        <f>E5+E12</f>
        <v>652164</v>
      </c>
      <c r="F14" s="5">
        <f>F5+F12</f>
        <v>253263</v>
      </c>
      <c r="G14" s="25">
        <f>G5+G12</f>
        <v>905427</v>
      </c>
      <c r="H14" s="26">
        <f>H5+H12</f>
        <v>67539.93000000001</v>
      </c>
      <c r="I14" s="11">
        <f t="shared" si="1"/>
        <v>7.45945614610565</v>
      </c>
    </row>
  </sheetData>
  <mergeCells count="3">
    <mergeCell ref="B12:C12"/>
    <mergeCell ref="A5:C5"/>
    <mergeCell ref="G2:H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Justyna.Drozdz</cp:lastModifiedBy>
  <cp:lastPrinted>2015-08-20T13:08:25Z</cp:lastPrinted>
  <dcterms:created xsi:type="dcterms:W3CDTF">1997-02-26T13:46:56Z</dcterms:created>
  <dcterms:modified xsi:type="dcterms:W3CDTF">2015-08-20T13:09:28Z</dcterms:modified>
  <cp:category/>
  <cp:version/>
  <cp:contentType/>
  <cp:contentStatus/>
</cp:coreProperties>
</file>