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<sst xmlns="http://schemas.openxmlformats.org/spreadsheetml/2006/main" count="57" uniqueCount="32">
  <si>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Lp.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</si>
  <si>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</si>
  <si>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</si>
  <si>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</si>
  <si>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</si>
  <si>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</si>
  <si>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</si>
  <si>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</t>
  </si>
  <si>
    <t>wynagrodzenia i pochodne</t>
  </si>
  <si>
    <t>inwestycje</t>
  </si>
  <si>
    <t>w tym: wpłata do budżetu</t>
  </si>
  <si>
    <t>dotacje
na wydatki bieżące</t>
  </si>
  <si>
    <t>dotacje na inwestycje</t>
  </si>
  <si>
    <t>I.</t>
  </si>
  <si>
    <t>Zakłady budżetowe</t>
  </si>
  <si>
    <t>z tego:</t>
  </si>
  <si>
    <t>Ogółem</t>
  </si>
  <si>
    <t>Plan przychodów i wydatków samorządowych zakładów budżetowych</t>
  </si>
  <si>
    <t>1.Centrum Integracji Społecznej</t>
  </si>
  <si>
    <t>w tym</t>
  </si>
  <si>
    <t xml:space="preserve"> na 2018 rok</t>
  </si>
  <si>
    <t>*realizowane projekty UE</t>
  </si>
  <si>
    <t>* budżet gminy</t>
  </si>
  <si>
    <t>Rozliczenia
z budżetem
z tytułu wpłat nadwyżek środków za 2017 r.</t>
  </si>
  <si>
    <t>załącznik nr 7 do uchwały nr …../18</t>
  </si>
  <si>
    <t>Rady Miejskiej w Bystrzycy Kłodzkiej</t>
  </si>
  <si>
    <t>z dnia 30 maja 2018 roku</t>
  </si>
  <si>
    <t>* środki własne-dochody</t>
  </si>
  <si>
    <t>* budżet gminy/wypracowane dochody</t>
  </si>
  <si>
    <t>załącznik nr 6 do zarządzenia nr 0050.330.2018</t>
  </si>
  <si>
    <t>Burmistrza Bystrzycy Kłodzkiej</t>
  </si>
  <si>
    <t>z dnia 28 września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</si>
</sst>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b/>
      <sz val="13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11" xfId="0" applyNumberForma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3" fontId="0" fillId="0" borderId="21" xfId="0" applyNumberForma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Fill="1" applyAlignment="1">
      <alignment/>
    </xf>
    <xf numFmtId="3" fontId="4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2" fontId="0" fillId="0" borderId="28" xfId="0" applyNumberForma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15.57421875" style="13" customWidth="1"/>
    <col min="3" max="3" width="11.421875" style="0" customWidth="1"/>
    <col min="4" max="4" width="18.7109375" style="7" customWidth="1"/>
    <col min="5" max="5" width="15.00390625" style="7" customWidth="1"/>
    <col min="6" max="6" width="9.8515625" style="7" customWidth="1"/>
    <col min="7" max="7" width="15.140625" style="7" customWidth="1"/>
    <col min="8" max="8" width="17.140625" style="7" customWidth="1"/>
    <col min="9" max="9" width="7.8515625" style="7" customWidth="1"/>
    <col min="10" max="10" width="8.57421875" style="7" customWidth="1"/>
    <col min="11" max="11" width="11.421875" style="7" customWidth="1"/>
    <col min="12" max="12" width="13.00390625" style="7" customWidth="1"/>
    <col min="13" max="13" width="8.8515625" style="7" customWidth="1"/>
  </cols>
  <sheetData>
    <row r="1" spans="5:10" ht="12.75">
      <c r="E1" s="54"/>
      <c r="F1" s="54"/>
      <c r="G1" s="54"/>
      <c r="J1" s="35" t="s">
        <v>24</v>
      </c>
    </row>
    <row r="2" ht="12.75">
      <c r="J2" s="35" t="s">
        <v>25</v>
      </c>
    </row>
    <row r="3" ht="12.75">
      <c r="J3" s="35" t="s">
        <v>26</v>
      </c>
    </row>
    <row r="4" spans="1:11" ht="16.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6.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2.75">
      <c r="A6" s="1"/>
      <c r="B6" s="14"/>
      <c r="C6" s="1"/>
      <c r="D6" s="36"/>
      <c r="E6" s="36"/>
      <c r="F6" s="36"/>
      <c r="G6" s="36"/>
      <c r="H6" s="36"/>
      <c r="I6" s="36"/>
      <c r="J6" s="36"/>
      <c r="L6" s="37"/>
    </row>
    <row r="7" spans="1:13" s="2" customFormat="1" ht="14.25" thickBot="1">
      <c r="A7" s="56" t="s">
        <v>0</v>
      </c>
      <c r="B7" s="58" t="s">
        <v>1</v>
      </c>
      <c r="C7" s="60" t="s">
        <v>2</v>
      </c>
      <c r="D7" s="62" t="s">
        <v>3</v>
      </c>
      <c r="E7" s="62"/>
      <c r="F7" s="62"/>
      <c r="G7" s="62" t="s">
        <v>4</v>
      </c>
      <c r="H7" s="62"/>
      <c r="I7" s="62"/>
      <c r="J7" s="62"/>
      <c r="K7" s="63" t="s">
        <v>5</v>
      </c>
      <c r="L7" s="67" t="s">
        <v>23</v>
      </c>
      <c r="M7" s="38"/>
    </row>
    <row r="8" spans="1:13" s="2" customFormat="1" ht="14.25" thickBot="1">
      <c r="A8" s="57"/>
      <c r="B8" s="59"/>
      <c r="C8" s="61"/>
      <c r="D8" s="69" t="s">
        <v>6</v>
      </c>
      <c r="E8" s="70" t="s">
        <v>7</v>
      </c>
      <c r="F8" s="70"/>
      <c r="G8" s="69" t="s">
        <v>6</v>
      </c>
      <c r="H8" s="69" t="s">
        <v>8</v>
      </c>
      <c r="I8" s="69" t="s">
        <v>9</v>
      </c>
      <c r="J8" s="69" t="s">
        <v>10</v>
      </c>
      <c r="K8" s="64"/>
      <c r="L8" s="68"/>
      <c r="M8" s="38"/>
    </row>
    <row r="9" spans="1:13" s="2" customFormat="1" ht="14.25" thickBot="1">
      <c r="A9" s="57"/>
      <c r="B9" s="59"/>
      <c r="C9" s="61"/>
      <c r="D9" s="69"/>
      <c r="E9" s="69" t="s">
        <v>11</v>
      </c>
      <c r="F9" s="39"/>
      <c r="G9" s="69"/>
      <c r="H9" s="69"/>
      <c r="I9" s="69"/>
      <c r="J9" s="69"/>
      <c r="K9" s="64"/>
      <c r="L9" s="68"/>
      <c r="M9" s="38"/>
    </row>
    <row r="10" spans="1:13" s="2" customFormat="1" ht="50.25" customHeight="1" thickBot="1">
      <c r="A10" s="57"/>
      <c r="B10" s="59"/>
      <c r="C10" s="61"/>
      <c r="D10" s="69"/>
      <c r="E10" s="69"/>
      <c r="F10" s="40" t="s">
        <v>12</v>
      </c>
      <c r="G10" s="69"/>
      <c r="H10" s="69"/>
      <c r="I10" s="69"/>
      <c r="J10" s="69"/>
      <c r="K10" s="64"/>
      <c r="L10" s="68"/>
      <c r="M10" s="38"/>
    </row>
    <row r="11" spans="1:13" s="3" customFormat="1" ht="10.5" thickBot="1">
      <c r="A11" s="21">
        <v>1</v>
      </c>
      <c r="B11" s="18">
        <v>2</v>
      </c>
      <c r="C11" s="19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2">
        <v>12</v>
      </c>
      <c r="M11" s="43"/>
    </row>
    <row r="12" spans="1:13" s="12" customFormat="1" ht="26.25">
      <c r="A12" s="22" t="s">
        <v>13</v>
      </c>
      <c r="B12" s="20" t="s">
        <v>14</v>
      </c>
      <c r="C12" s="29">
        <f>C14</f>
        <v>0</v>
      </c>
      <c r="D12" s="29">
        <f aca="true" t="shared" si="0" ref="D12:J12">D14</f>
        <v>1984976</v>
      </c>
      <c r="E12" s="29">
        <f t="shared" si="0"/>
        <v>726740</v>
      </c>
      <c r="F12" s="29">
        <f t="shared" si="0"/>
        <v>0</v>
      </c>
      <c r="G12" s="29">
        <f t="shared" si="0"/>
        <v>1984976</v>
      </c>
      <c r="H12" s="29">
        <f>H14</f>
        <v>721597</v>
      </c>
      <c r="I12" s="29">
        <f t="shared" si="0"/>
        <v>0</v>
      </c>
      <c r="J12" s="29">
        <f t="shared" si="0"/>
        <v>0</v>
      </c>
      <c r="K12" s="29">
        <f>D12-G12</f>
        <v>0</v>
      </c>
      <c r="L12" s="30">
        <f>L14</f>
        <v>0</v>
      </c>
      <c r="M12" s="10"/>
    </row>
    <row r="13" spans="1:13" ht="15">
      <c r="A13" s="23"/>
      <c r="B13" s="15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24"/>
      <c r="M13" s="10"/>
    </row>
    <row r="14" spans="1:13" ht="39">
      <c r="A14" s="25"/>
      <c r="B14" s="16" t="s">
        <v>18</v>
      </c>
      <c r="C14" s="11">
        <v>0</v>
      </c>
      <c r="D14" s="11">
        <f>D16+D17+D18</f>
        <v>1984976</v>
      </c>
      <c r="E14" s="11">
        <f>E16+E17</f>
        <v>726740</v>
      </c>
      <c r="F14" s="11">
        <v>0</v>
      </c>
      <c r="G14" s="11">
        <f>G16+G17+G18</f>
        <v>1984976</v>
      </c>
      <c r="H14" s="11">
        <f>H16+H17+H18</f>
        <v>721597</v>
      </c>
      <c r="I14" s="11">
        <v>0</v>
      </c>
      <c r="J14" s="11">
        <v>0</v>
      </c>
      <c r="K14" s="5">
        <f>C14+D14-G14</f>
        <v>0</v>
      </c>
      <c r="L14" s="26">
        <v>0</v>
      </c>
      <c r="M14" s="10"/>
    </row>
    <row r="15" spans="1:13" ht="15">
      <c r="A15" s="27"/>
      <c r="B15" s="17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28"/>
      <c r="M15" s="10"/>
    </row>
    <row r="16" spans="1:13" ht="26.25">
      <c r="A16" s="31"/>
      <c r="B16" s="32" t="s">
        <v>21</v>
      </c>
      <c r="C16" s="44"/>
      <c r="D16" s="33">
        <v>411740</v>
      </c>
      <c r="E16" s="44">
        <v>411740</v>
      </c>
      <c r="F16" s="44">
        <v>0</v>
      </c>
      <c r="G16" s="33">
        <v>411740</v>
      </c>
      <c r="H16" s="44">
        <v>114613</v>
      </c>
      <c r="I16" s="33">
        <v>0</v>
      </c>
      <c r="J16" s="33">
        <v>0</v>
      </c>
      <c r="K16" s="33">
        <v>0</v>
      </c>
      <c r="L16" s="34">
        <v>0</v>
      </c>
      <c r="M16" s="10"/>
    </row>
    <row r="17" spans="1:13" ht="15">
      <c r="A17" s="45"/>
      <c r="B17" s="46" t="s">
        <v>22</v>
      </c>
      <c r="C17" s="33"/>
      <c r="D17" s="47">
        <v>315000</v>
      </c>
      <c r="E17" s="47">
        <v>315000</v>
      </c>
      <c r="F17" s="47"/>
      <c r="G17" s="47">
        <v>315000</v>
      </c>
      <c r="H17" s="33">
        <v>315000</v>
      </c>
      <c r="I17" s="47"/>
      <c r="J17" s="47"/>
      <c r="K17" s="47"/>
      <c r="L17" s="48"/>
      <c r="M17" s="10"/>
    </row>
    <row r="18" spans="1:13" ht="27" thickBot="1">
      <c r="A18" s="45"/>
      <c r="B18" s="32" t="s">
        <v>27</v>
      </c>
      <c r="C18" s="33"/>
      <c r="D18" s="33">
        <v>1258236</v>
      </c>
      <c r="E18" s="33">
        <v>0</v>
      </c>
      <c r="F18" s="33">
        <v>0</v>
      </c>
      <c r="G18" s="33">
        <v>1258236</v>
      </c>
      <c r="H18" s="33">
        <v>291984</v>
      </c>
      <c r="I18" s="33"/>
      <c r="J18" s="33"/>
      <c r="K18" s="33"/>
      <c r="L18" s="51"/>
      <c r="M18" s="10"/>
    </row>
    <row r="19" spans="1:13" ht="15.75" thickBot="1">
      <c r="A19" s="65" t="s">
        <v>16</v>
      </c>
      <c r="B19" s="66"/>
      <c r="C19" s="52">
        <f>C12</f>
        <v>0</v>
      </c>
      <c r="D19" s="49">
        <f aca="true" t="shared" si="1" ref="D19:L19">D12</f>
        <v>1984976</v>
      </c>
      <c r="E19" s="49">
        <f t="shared" si="1"/>
        <v>726740</v>
      </c>
      <c r="F19" s="49">
        <f t="shared" si="1"/>
        <v>0</v>
      </c>
      <c r="G19" s="49">
        <f t="shared" si="1"/>
        <v>1984976</v>
      </c>
      <c r="H19" s="49">
        <f t="shared" si="1"/>
        <v>721597</v>
      </c>
      <c r="I19" s="49">
        <f t="shared" si="1"/>
        <v>0</v>
      </c>
      <c r="J19" s="49">
        <f t="shared" si="1"/>
        <v>0</v>
      </c>
      <c r="K19" s="49">
        <f t="shared" si="1"/>
        <v>0</v>
      </c>
      <c r="L19" s="50">
        <f t="shared" si="1"/>
        <v>0</v>
      </c>
      <c r="M19" s="10"/>
    </row>
    <row r="20" spans="1:13" ht="13.5">
      <c r="A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10"/>
    </row>
    <row r="21" spans="1:13" ht="13.5">
      <c r="A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3.5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3.5">
      <c r="A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3.5">
      <c r="A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3.5">
      <c r="A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>
      <c r="A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3.5">
      <c r="A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3.5">
      <c r="A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>
      <c r="A29" s="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3:13" ht="13.5"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3:13" ht="13.5">
      <c r="C31" s="4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3:13" ht="13.5">
      <c r="C32" s="4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3:13" ht="13.5">
      <c r="C33" s="4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3:13" ht="13.5">
      <c r="C34" s="4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3:13" ht="13.5">
      <c r="C35" s="4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3:13" ht="13.5">
      <c r="C36" s="4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sheetProtection selectLockedCells="1" selectUnlockedCells="1"/>
  <mergeCells count="18">
    <mergeCell ref="A19:B19"/>
    <mergeCell ref="L7:L10"/>
    <mergeCell ref="D8:D10"/>
    <mergeCell ref="E8:F8"/>
    <mergeCell ref="G8:G10"/>
    <mergeCell ref="H8:H10"/>
    <mergeCell ref="I8:I10"/>
    <mergeCell ref="J8:J10"/>
    <mergeCell ref="E9:E10"/>
    <mergeCell ref="E1:G1"/>
    <mergeCell ref="A4:K4"/>
    <mergeCell ref="A5:K5"/>
    <mergeCell ref="A7:A10"/>
    <mergeCell ref="B7:B10"/>
    <mergeCell ref="C7:C10"/>
    <mergeCell ref="D7:F7"/>
    <mergeCell ref="G7:J7"/>
    <mergeCell ref="K7:K10"/>
  </mergeCells>
  <printOptions/>
  <pageMargins left="0.16" right="0.16" top="0.98" bottom="0.6701388888888888" header="0.5118055555555555" footer="0.5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PageLayoutView="0" workbookViewId="0" topLeftCell="A1">
      <selection activeCell="H8" sqref="H8:H10"/>
    </sheetView>
  </sheetViews>
  <sheetFormatPr defaultColWidth="9.140625" defaultRowHeight="12.75"/>
  <cols>
    <col min="1" max="1" width="3.421875" style="0" customWidth="1"/>
    <col min="2" max="2" width="18.7109375" style="13" customWidth="1"/>
    <col min="3" max="3" width="10.421875" style="0" customWidth="1"/>
    <col min="4" max="4" width="15.7109375" style="7" customWidth="1"/>
    <col min="5" max="5" width="15.00390625" style="7" customWidth="1"/>
    <col min="6" max="6" width="9.8515625" style="7" customWidth="1"/>
    <col min="7" max="7" width="15.140625" style="7" customWidth="1"/>
    <col min="8" max="8" width="17.140625" style="7" customWidth="1"/>
    <col min="9" max="9" width="7.8515625" style="7" customWidth="1"/>
    <col min="10" max="10" width="8.57421875" style="7" customWidth="1"/>
    <col min="11" max="11" width="11.421875" style="7" customWidth="1"/>
    <col min="12" max="12" width="13.00390625" style="7" customWidth="1"/>
    <col min="13" max="13" width="8.8515625" style="7" customWidth="1"/>
  </cols>
  <sheetData>
    <row r="1" spans="5:12" ht="12.75">
      <c r="E1" s="54"/>
      <c r="F1" s="54"/>
      <c r="G1" s="54"/>
      <c r="I1" s="71" t="s">
        <v>29</v>
      </c>
      <c r="J1" s="71"/>
      <c r="K1" s="71"/>
      <c r="L1" s="71"/>
    </row>
    <row r="2" spans="9:12" ht="12.75">
      <c r="I2" s="53" t="s">
        <v>30</v>
      </c>
      <c r="J2" s="53"/>
      <c r="K2" s="53"/>
      <c r="L2" s="53"/>
    </row>
    <row r="3" spans="9:12" ht="12.75">
      <c r="I3" s="71" t="s">
        <v>31</v>
      </c>
      <c r="J3" s="71"/>
      <c r="K3" s="71"/>
      <c r="L3" s="71"/>
    </row>
    <row r="4" spans="1:11" ht="16.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6.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2.75">
      <c r="A6" s="1"/>
      <c r="B6" s="14"/>
      <c r="C6" s="1"/>
      <c r="D6" s="36"/>
      <c r="E6" s="36"/>
      <c r="F6" s="36"/>
      <c r="G6" s="36"/>
      <c r="H6" s="36"/>
      <c r="I6" s="36"/>
      <c r="J6" s="36"/>
      <c r="L6" s="37"/>
    </row>
    <row r="7" spans="1:13" s="2" customFormat="1" ht="14.25" thickBot="1">
      <c r="A7" s="56" t="s">
        <v>0</v>
      </c>
      <c r="B7" s="58" t="s">
        <v>1</v>
      </c>
      <c r="C7" s="60" t="s">
        <v>2</v>
      </c>
      <c r="D7" s="62" t="s">
        <v>3</v>
      </c>
      <c r="E7" s="62"/>
      <c r="F7" s="62"/>
      <c r="G7" s="62" t="s">
        <v>4</v>
      </c>
      <c r="H7" s="62"/>
      <c r="I7" s="62"/>
      <c r="J7" s="62"/>
      <c r="K7" s="63" t="s">
        <v>5</v>
      </c>
      <c r="L7" s="67" t="s">
        <v>23</v>
      </c>
      <c r="M7" s="38"/>
    </row>
    <row r="8" spans="1:13" s="2" customFormat="1" ht="14.25" thickBot="1">
      <c r="A8" s="57"/>
      <c r="B8" s="59"/>
      <c r="C8" s="61"/>
      <c r="D8" s="69" t="s">
        <v>6</v>
      </c>
      <c r="E8" s="70" t="s">
        <v>7</v>
      </c>
      <c r="F8" s="70"/>
      <c r="G8" s="69" t="s">
        <v>6</v>
      </c>
      <c r="H8" s="69" t="s">
        <v>8</v>
      </c>
      <c r="I8" s="69" t="s">
        <v>9</v>
      </c>
      <c r="J8" s="69" t="s">
        <v>10</v>
      </c>
      <c r="K8" s="64"/>
      <c r="L8" s="68"/>
      <c r="M8" s="38"/>
    </row>
    <row r="9" spans="1:13" s="2" customFormat="1" ht="14.25" thickBot="1">
      <c r="A9" s="57"/>
      <c r="B9" s="59"/>
      <c r="C9" s="61"/>
      <c r="D9" s="69"/>
      <c r="E9" s="69" t="s">
        <v>11</v>
      </c>
      <c r="F9" s="39"/>
      <c r="G9" s="69"/>
      <c r="H9" s="69"/>
      <c r="I9" s="69"/>
      <c r="J9" s="69"/>
      <c r="K9" s="64"/>
      <c r="L9" s="68"/>
      <c r="M9" s="38"/>
    </row>
    <row r="10" spans="1:13" s="2" customFormat="1" ht="50.25" customHeight="1" thickBot="1">
      <c r="A10" s="57"/>
      <c r="B10" s="59"/>
      <c r="C10" s="61"/>
      <c r="D10" s="69"/>
      <c r="E10" s="69"/>
      <c r="F10" s="40" t="s">
        <v>12</v>
      </c>
      <c r="G10" s="69"/>
      <c r="H10" s="69"/>
      <c r="I10" s="69"/>
      <c r="J10" s="69"/>
      <c r="K10" s="64"/>
      <c r="L10" s="68"/>
      <c r="M10" s="38"/>
    </row>
    <row r="11" spans="1:13" s="3" customFormat="1" ht="10.5" thickBot="1">
      <c r="A11" s="21">
        <v>1</v>
      </c>
      <c r="B11" s="18">
        <v>2</v>
      </c>
      <c r="C11" s="19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2">
        <v>12</v>
      </c>
      <c r="M11" s="43"/>
    </row>
    <row r="12" spans="1:13" s="12" customFormat="1" ht="15">
      <c r="A12" s="22" t="s">
        <v>13</v>
      </c>
      <c r="B12" s="20" t="s">
        <v>14</v>
      </c>
      <c r="C12" s="29">
        <f>C14</f>
        <v>0</v>
      </c>
      <c r="D12" s="29">
        <f aca="true" t="shared" si="0" ref="D12:J12">D14</f>
        <v>1984976</v>
      </c>
      <c r="E12" s="29">
        <f t="shared" si="0"/>
        <v>726740</v>
      </c>
      <c r="F12" s="29">
        <f t="shared" si="0"/>
        <v>0</v>
      </c>
      <c r="G12" s="29">
        <f t="shared" si="0"/>
        <v>1984976</v>
      </c>
      <c r="H12" s="29">
        <f>H14</f>
        <v>721597</v>
      </c>
      <c r="I12" s="29">
        <f t="shared" si="0"/>
        <v>0</v>
      </c>
      <c r="J12" s="29">
        <f t="shared" si="0"/>
        <v>0</v>
      </c>
      <c r="K12" s="29">
        <f>D12-G12</f>
        <v>0</v>
      </c>
      <c r="L12" s="30">
        <f>L14</f>
        <v>0</v>
      </c>
      <c r="M12" s="10"/>
    </row>
    <row r="13" spans="1:13" ht="15">
      <c r="A13" s="23"/>
      <c r="B13" s="15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24"/>
      <c r="M13" s="10"/>
    </row>
    <row r="14" spans="1:13" ht="26.25">
      <c r="A14" s="25"/>
      <c r="B14" s="16" t="s">
        <v>18</v>
      </c>
      <c r="C14" s="11">
        <v>0</v>
      </c>
      <c r="D14" s="11">
        <f>D16+D17</f>
        <v>1984976</v>
      </c>
      <c r="E14" s="11">
        <f aca="true" t="shared" si="1" ref="E14:L14">E16+E17</f>
        <v>726740</v>
      </c>
      <c r="F14" s="11">
        <f t="shared" si="1"/>
        <v>0</v>
      </c>
      <c r="G14" s="11">
        <f t="shared" si="1"/>
        <v>1984976</v>
      </c>
      <c r="H14" s="11">
        <f t="shared" si="1"/>
        <v>721597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0"/>
    </row>
    <row r="15" spans="1:13" ht="15">
      <c r="A15" s="27"/>
      <c r="B15" s="17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28"/>
      <c r="M15" s="10"/>
    </row>
    <row r="16" spans="1:13" ht="26.25">
      <c r="A16" s="31"/>
      <c r="B16" s="32" t="s">
        <v>21</v>
      </c>
      <c r="C16" s="44"/>
      <c r="D16" s="33">
        <v>411740</v>
      </c>
      <c r="E16" s="44">
        <v>411740</v>
      </c>
      <c r="F16" s="44">
        <v>0</v>
      </c>
      <c r="G16" s="33">
        <v>411740</v>
      </c>
      <c r="H16" s="44">
        <v>114613</v>
      </c>
      <c r="I16" s="33">
        <v>0</v>
      </c>
      <c r="J16" s="33">
        <v>0</v>
      </c>
      <c r="K16" s="33">
        <v>0</v>
      </c>
      <c r="L16" s="34">
        <v>0</v>
      </c>
      <c r="M16" s="10"/>
    </row>
    <row r="17" spans="1:13" ht="39.75" thickBot="1">
      <c r="A17" s="45"/>
      <c r="B17" s="46" t="s">
        <v>28</v>
      </c>
      <c r="C17" s="33"/>
      <c r="D17" s="47">
        <v>1573236</v>
      </c>
      <c r="E17" s="47">
        <v>315000</v>
      </c>
      <c r="F17" s="47"/>
      <c r="G17" s="47">
        <v>1573236</v>
      </c>
      <c r="H17" s="33">
        <v>606984</v>
      </c>
      <c r="I17" s="47"/>
      <c r="J17" s="47"/>
      <c r="K17" s="47"/>
      <c r="L17" s="48"/>
      <c r="M17" s="10"/>
    </row>
    <row r="18" spans="1:13" ht="15.75" thickBot="1">
      <c r="A18" s="65" t="s">
        <v>16</v>
      </c>
      <c r="B18" s="66"/>
      <c r="C18" s="52">
        <f>C12</f>
        <v>0</v>
      </c>
      <c r="D18" s="49">
        <f aca="true" t="shared" si="2" ref="D18:L18">D12</f>
        <v>1984976</v>
      </c>
      <c r="E18" s="49">
        <f t="shared" si="2"/>
        <v>726740</v>
      </c>
      <c r="F18" s="49">
        <f t="shared" si="2"/>
        <v>0</v>
      </c>
      <c r="G18" s="49">
        <f t="shared" si="2"/>
        <v>1984976</v>
      </c>
      <c r="H18" s="49">
        <f t="shared" si="2"/>
        <v>721597</v>
      </c>
      <c r="I18" s="49">
        <f t="shared" si="2"/>
        <v>0</v>
      </c>
      <c r="J18" s="49">
        <f t="shared" si="2"/>
        <v>0</v>
      </c>
      <c r="K18" s="49">
        <f t="shared" si="2"/>
        <v>0</v>
      </c>
      <c r="L18" s="50">
        <f t="shared" si="2"/>
        <v>0</v>
      </c>
      <c r="M18" s="10"/>
    </row>
    <row r="19" spans="1:13" ht="13.5">
      <c r="A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</row>
    <row r="20" spans="1:13" ht="13.5">
      <c r="A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3.5">
      <c r="A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3.5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3.5">
      <c r="A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3.5">
      <c r="A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3.5">
      <c r="A25" s="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>
      <c r="A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3.5">
      <c r="A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3.5">
      <c r="A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3:13" ht="13.5">
      <c r="C29" s="4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3:13" ht="13.5"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3:13" ht="13.5">
      <c r="C31" s="4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3:13" ht="13.5">
      <c r="C32" s="4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3:13" ht="13.5">
      <c r="C33" s="4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3:13" ht="13.5">
      <c r="C34" s="4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3:13" ht="13.5">
      <c r="C35" s="4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sheetProtection/>
  <mergeCells count="20">
    <mergeCell ref="I3:L3"/>
    <mergeCell ref="A18:B18"/>
    <mergeCell ref="L7:L10"/>
    <mergeCell ref="D8:D10"/>
    <mergeCell ref="E8:F8"/>
    <mergeCell ref="G8:G10"/>
    <mergeCell ref="H8:H10"/>
    <mergeCell ref="I8:I10"/>
    <mergeCell ref="J8:J10"/>
    <mergeCell ref="E9:E10"/>
    <mergeCell ref="E1:G1"/>
    <mergeCell ref="A4:K4"/>
    <mergeCell ref="A5:K5"/>
    <mergeCell ref="A7:A10"/>
    <mergeCell ref="B7:B10"/>
    <mergeCell ref="C7:C10"/>
    <mergeCell ref="D7:F7"/>
    <mergeCell ref="G7:J7"/>
    <mergeCell ref="K7:K10"/>
    <mergeCell ref="I1:L1"/>
  </mergeCells>
  <printOptions/>
  <pageMargins left="0.16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2018-10-09T10:56:40Z</cp:lastPrinted>
  <dcterms:created xsi:type="dcterms:W3CDTF">2009-11-16T09:10:22Z</dcterms:created>
  <dcterms:modified xsi:type="dcterms:W3CDTF">2018-10-09T10:57:35Z</dcterms:modified>
  <cp:category/>
  <cp:version/>
  <cp:contentType/>
  <cp:contentStatus/>
</cp:coreProperties>
</file>